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TIB, z.s\Mladý programátor 2017 - Úlohy\celostatni_kolo\Hodnotici_tabulky\"/>
    </mc:Choice>
  </mc:AlternateContent>
  <bookViews>
    <workbookView xWindow="0" yWindow="0" windowWidth="21600" windowHeight="9510"/>
  </bookViews>
  <sheets>
    <sheet name="Kategorie_A" sheetId="1" r:id="rId1"/>
    <sheet name="Kategorie_B" sheetId="2" r:id="rId2"/>
    <sheet name="Kategorie_C" sheetId="3" r:id="rId3"/>
  </sheets>
  <definedNames>
    <definedName name="_xlnm._FilterDatabase" localSheetId="0" hidden="1">Kategorie_A!$B$3:$I$24</definedName>
    <definedName name="_xlnm._FilterDatabase" localSheetId="1" hidden="1">Kategorie_B!$B$3:$I$24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3" l="1"/>
  <c r="V4" i="3"/>
  <c r="M4" i="3"/>
  <c r="AE4" i="2"/>
  <c r="X4" i="2"/>
  <c r="O4" i="2"/>
  <c r="AD4" i="1"/>
  <c r="U4" i="1"/>
  <c r="N4" i="1"/>
  <c r="A6" i="3" l="1"/>
  <c r="A11" i="1"/>
  <c r="A5" i="3"/>
  <c r="A7" i="3"/>
  <c r="A8" i="3"/>
  <c r="A9" i="3"/>
  <c r="A16" i="2" l="1"/>
  <c r="A24" i="2"/>
  <c r="A17" i="2"/>
  <c r="A10" i="2"/>
  <c r="A6" i="2"/>
  <c r="A11" i="2"/>
  <c r="A5" i="2"/>
  <c r="A15" i="2"/>
  <c r="A20" i="2"/>
  <c r="A21" i="2"/>
  <c r="A19" i="2"/>
  <c r="A13" i="2"/>
  <c r="A8" i="2"/>
  <c r="A7" i="2"/>
  <c r="A18" i="2"/>
  <c r="A23" i="2"/>
  <c r="A9" i="2"/>
  <c r="A12" i="2"/>
  <c r="A22" i="2"/>
  <c r="A14" i="2"/>
  <c r="A9" i="1"/>
  <c r="A13" i="1"/>
  <c r="A12" i="1"/>
  <c r="A6" i="1"/>
  <c r="A8" i="1"/>
  <c r="A20" i="1"/>
  <c r="A5" i="1"/>
  <c r="A24" i="1"/>
  <c r="A23" i="1"/>
  <c r="A18" i="1"/>
  <c r="A22" i="1"/>
  <c r="A10" i="1"/>
  <c r="A21" i="1"/>
  <c r="A7" i="1"/>
  <c r="A16" i="1"/>
  <c r="A17" i="1"/>
  <c r="A19" i="1"/>
  <c r="A15" i="1"/>
  <c r="A14" i="1"/>
</calcChain>
</file>

<file path=xl/sharedStrings.xml><?xml version="1.0" encoding="utf-8"?>
<sst xmlns="http://schemas.openxmlformats.org/spreadsheetml/2006/main" count="372" uniqueCount="213">
  <si>
    <t>Kategorie A</t>
  </si>
  <si>
    <t>Tým</t>
  </si>
  <si>
    <t>Název týmu</t>
  </si>
  <si>
    <t>1. účastník</t>
  </si>
  <si>
    <t>tř</t>
  </si>
  <si>
    <t>2. účastník</t>
  </si>
  <si>
    <t>3. účastník</t>
  </si>
  <si>
    <t>tř.</t>
  </si>
  <si>
    <t>Škola, organizace</t>
  </si>
  <si>
    <t>k</t>
  </si>
  <si>
    <t>úloha 1</t>
  </si>
  <si>
    <t>úloha 2</t>
  </si>
  <si>
    <t>úloha 3</t>
  </si>
  <si>
    <t xml:space="preserve">celkem </t>
  </si>
  <si>
    <t>A08</t>
  </si>
  <si>
    <t>Fíla</t>
  </si>
  <si>
    <t>Filip Majer</t>
  </si>
  <si>
    <t>5.</t>
  </si>
  <si>
    <t>TIB Praha</t>
  </si>
  <si>
    <t>A07</t>
  </si>
  <si>
    <t>Smaharic</t>
  </si>
  <si>
    <t>Richard Smáha</t>
  </si>
  <si>
    <t>A30</t>
  </si>
  <si>
    <t>AP tým</t>
  </si>
  <si>
    <t>Vladimír Adamenko</t>
  </si>
  <si>
    <t>Adam Pícha</t>
  </si>
  <si>
    <t>DDM Bílina</t>
  </si>
  <si>
    <t>A43</t>
  </si>
  <si>
    <t>#BANANA</t>
  </si>
  <si>
    <t>Tobiáš Brodec</t>
  </si>
  <si>
    <t>ZŠ a MŠ L.Kuby 48, České Budějovice</t>
  </si>
  <si>
    <t>A09</t>
  </si>
  <si>
    <t>RH</t>
  </si>
  <si>
    <t>Radovan Holčík</t>
  </si>
  <si>
    <t>A36</t>
  </si>
  <si>
    <t>Kubát</t>
  </si>
  <si>
    <t>Vojtěch Kubát</t>
  </si>
  <si>
    <t>ZŠ Bílá cesta, Teplice</t>
  </si>
  <si>
    <t>A10</t>
  </si>
  <si>
    <t>Fixa 001</t>
  </si>
  <si>
    <t>Daniel Dočkal</t>
  </si>
  <si>
    <t>Jáchym Míkovec</t>
  </si>
  <si>
    <t>4.</t>
  </si>
  <si>
    <t>A47</t>
  </si>
  <si>
    <t>Střelci</t>
  </si>
  <si>
    <t>Daniel Stránský</t>
  </si>
  <si>
    <t>Jiří Gasseldorfer</t>
  </si>
  <si>
    <t>A15</t>
  </si>
  <si>
    <t>Honza</t>
  </si>
  <si>
    <t>Jan Tichon</t>
  </si>
  <si>
    <t>ZŠ Mohylová, Praha 13</t>
  </si>
  <si>
    <t>A40</t>
  </si>
  <si>
    <t>Mimoni</t>
  </si>
  <si>
    <t>Jan Slavětínský</t>
  </si>
  <si>
    <t>Ondřej Buchar</t>
  </si>
  <si>
    <t>Matěj Haymann</t>
  </si>
  <si>
    <t>TIB České Budějovice</t>
  </si>
  <si>
    <t>A46</t>
  </si>
  <si>
    <t>Sladké jahůdky</t>
  </si>
  <si>
    <t>Patrik Staes</t>
  </si>
  <si>
    <t>Kristina Staesová</t>
  </si>
  <si>
    <t>Tomáš Brichta</t>
  </si>
  <si>
    <t>A38</t>
  </si>
  <si>
    <t>Blázniví pomeranči</t>
  </si>
  <si>
    <t>Daniel Petrů</t>
  </si>
  <si>
    <t>3.</t>
  </si>
  <si>
    <t>Ondřej Ryjáček</t>
  </si>
  <si>
    <t>A16</t>
  </si>
  <si>
    <t>Lamy.CZ</t>
  </si>
  <si>
    <t>Maxmilián Mečíř</t>
  </si>
  <si>
    <t>Karolína Dalibová</t>
  </si>
  <si>
    <t>Eliška Brandejsová</t>
  </si>
  <si>
    <t>ZŠ Pražačka, Praha 3</t>
  </si>
  <si>
    <t>A49</t>
  </si>
  <si>
    <t>Jakub Krahulec</t>
  </si>
  <si>
    <t>ZŠ Dukelská Strakonice</t>
  </si>
  <si>
    <t>A20</t>
  </si>
  <si>
    <t>Mohelky</t>
  </si>
  <si>
    <t>Lukáš Hart</t>
  </si>
  <si>
    <t>ZŠ TGM Hodkovice nad Mohelkou</t>
  </si>
  <si>
    <t>A01</t>
  </si>
  <si>
    <t>Fanda</t>
  </si>
  <si>
    <t>František Šimek</t>
  </si>
  <si>
    <t>FZŠ Brdičkova, Praha 13</t>
  </si>
  <si>
    <t>A48</t>
  </si>
  <si>
    <t>ValečTeam1</t>
  </si>
  <si>
    <t>Veronika Doležalová</t>
  </si>
  <si>
    <t>Přemek Palát</t>
  </si>
  <si>
    <t>ZŠ a MŠ Valeč</t>
  </si>
  <si>
    <t>A21</t>
  </si>
  <si>
    <t>Super Baltíci</t>
  </si>
  <si>
    <t>Vojtěch Bučil</t>
  </si>
  <si>
    <t>Jakub Janšta</t>
  </si>
  <si>
    <t>AMA School Most</t>
  </si>
  <si>
    <t>A22</t>
  </si>
  <si>
    <t>Fuka, Kubiš</t>
  </si>
  <si>
    <t>Ondřej Kubiš</t>
  </si>
  <si>
    <t>Matyáš Fuka</t>
  </si>
  <si>
    <t>Biskupské gymnázium, ZŠ a MŠ Bohosudov</t>
  </si>
  <si>
    <t>A26</t>
  </si>
  <si>
    <t>Koubíkovo tým</t>
  </si>
  <si>
    <t>Vojtěch Šauer</t>
  </si>
  <si>
    <t>Budík, z. s. Žatec</t>
  </si>
  <si>
    <t>Kategorie B</t>
  </si>
  <si>
    <t>úloha 4</t>
  </si>
  <si>
    <t>celkem</t>
  </si>
  <si>
    <t>B20</t>
  </si>
  <si>
    <t>IT Crowd</t>
  </si>
  <si>
    <t>Matyáš Hronek</t>
  </si>
  <si>
    <t>6.</t>
  </si>
  <si>
    <t>Jan Koška</t>
  </si>
  <si>
    <t>TIB České Budějovice + l.kuby</t>
  </si>
  <si>
    <t>B32</t>
  </si>
  <si>
    <t>sdpivson-kopie.bpr</t>
  </si>
  <si>
    <t>Ondřej Lukeš</t>
  </si>
  <si>
    <t>7.</t>
  </si>
  <si>
    <t>Petr Šmerda</t>
  </si>
  <si>
    <t>Jiří Jáchym</t>
  </si>
  <si>
    <t>B08</t>
  </si>
  <si>
    <t>Lukáš</t>
  </si>
  <si>
    <t>Lukáš Moravec</t>
  </si>
  <si>
    <t>9.</t>
  </si>
  <si>
    <t>B04</t>
  </si>
  <si>
    <t>TELMA</t>
  </si>
  <si>
    <t>Vítek Mach</t>
  </si>
  <si>
    <t>Jan Telinger</t>
  </si>
  <si>
    <t>B13</t>
  </si>
  <si>
    <t>Hampejs, Novotný, Vágner</t>
  </si>
  <si>
    <t>Dominik Hampejs</t>
  </si>
  <si>
    <t>Radek Novotný</t>
  </si>
  <si>
    <t>André Vágner</t>
  </si>
  <si>
    <t>B12</t>
  </si>
  <si>
    <t>Soujmenovci</t>
  </si>
  <si>
    <t>Petr Havlíček</t>
  </si>
  <si>
    <t>Petr Pém</t>
  </si>
  <si>
    <t>B02</t>
  </si>
  <si>
    <t>Ondra</t>
  </si>
  <si>
    <t>Ondřej Palouš</t>
  </si>
  <si>
    <t>B24</t>
  </si>
  <si>
    <t>Banáni</t>
  </si>
  <si>
    <t>Jan Franěk</t>
  </si>
  <si>
    <t>Jakub Haymann</t>
  </si>
  <si>
    <t>8.</t>
  </si>
  <si>
    <t>Matyáš Šíp</t>
  </si>
  <si>
    <t>B34</t>
  </si>
  <si>
    <t>INFYMA</t>
  </si>
  <si>
    <t>Tomáš Němeček</t>
  </si>
  <si>
    <t>ZŠ Litovel, Vítězná 1250, okres Olomouc</t>
  </si>
  <si>
    <t>B16</t>
  </si>
  <si>
    <t>Kundrát</t>
  </si>
  <si>
    <t>Martin Kundrát</t>
  </si>
  <si>
    <t>GJVJ České Budějovice</t>
  </si>
  <si>
    <t>B14</t>
  </si>
  <si>
    <t>2K</t>
  </si>
  <si>
    <t>Melichar Konečný</t>
  </si>
  <si>
    <t>B21</t>
  </si>
  <si>
    <t>root</t>
  </si>
  <si>
    <t>Ondřej Kalousek</t>
  </si>
  <si>
    <t>B35</t>
  </si>
  <si>
    <t>Matyáš Peroutík</t>
  </si>
  <si>
    <t>ZŠ a MŠ Kopřivnice 17. listopadu</t>
  </si>
  <si>
    <t>B03</t>
  </si>
  <si>
    <t>Jirka</t>
  </si>
  <si>
    <t>Jiří Křeček</t>
  </si>
  <si>
    <t>B18</t>
  </si>
  <si>
    <t>Hlavatý</t>
  </si>
  <si>
    <t>Janek Hlavatý</t>
  </si>
  <si>
    <t>B06</t>
  </si>
  <si>
    <t>Arigato</t>
  </si>
  <si>
    <t>Emil Milan Kněbort</t>
  </si>
  <si>
    <t>B05</t>
  </si>
  <si>
    <t>Souhlasím</t>
  </si>
  <si>
    <t>Jiří Křížek</t>
  </si>
  <si>
    <t>Jiří Růta</t>
  </si>
  <si>
    <t>B07</t>
  </si>
  <si>
    <t>VlachRichtr</t>
  </si>
  <si>
    <t>Jan Vlach</t>
  </si>
  <si>
    <t>Jiří Richtr</t>
  </si>
  <si>
    <t>Gymnázium Dr. E. Holuba, Holice</t>
  </si>
  <si>
    <t>B01</t>
  </si>
  <si>
    <t>Daku</t>
  </si>
  <si>
    <t>David Adjal</t>
  </si>
  <si>
    <t>Jakub Votruba</t>
  </si>
  <si>
    <t>FZŠ Trávníčkova, Praha 13</t>
  </si>
  <si>
    <t>B27</t>
  </si>
  <si>
    <t>ValečTeam2</t>
  </si>
  <si>
    <t>Tomáš Slatinský</t>
  </si>
  <si>
    <t>Tomáš Vrbka</t>
  </si>
  <si>
    <t>Kategorie C</t>
  </si>
  <si>
    <t>C03</t>
  </si>
  <si>
    <t>Tomáš</t>
  </si>
  <si>
    <t>Tomáš Veselý</t>
  </si>
  <si>
    <t>C04</t>
  </si>
  <si>
    <t>Kryštof Piorecký</t>
  </si>
  <si>
    <t>I.</t>
  </si>
  <si>
    <t>SPŠ a VOŠ Písek</t>
  </si>
  <si>
    <t>C01</t>
  </si>
  <si>
    <t>Staes</t>
  </si>
  <si>
    <t>Adam Staes</t>
  </si>
  <si>
    <t>C05</t>
  </si>
  <si>
    <t>Jan Valeš</t>
  </si>
  <si>
    <t>C02</t>
  </si>
  <si>
    <t>Gympláci</t>
  </si>
  <si>
    <t>Vojtěch Vlach</t>
  </si>
  <si>
    <t>II.</t>
  </si>
  <si>
    <t>Zdeněk Doležal</t>
  </si>
  <si>
    <t>a</t>
  </si>
  <si>
    <t>b</t>
  </si>
  <si>
    <t>c</t>
  </si>
  <si>
    <t>d</t>
  </si>
  <si>
    <t>e</t>
  </si>
  <si>
    <t>f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</si>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</sst>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  <color rgb="FFCCFF99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zoomScale="106" zoomScaleNormal="106" workbookViewId="0"/>
  </sheetViews>
  <sheetFormatPr defaultRowHeight="15" x14ac:dyDescent="0.25"/>
  <cols>
    <col min="1" max="1" width="7.42578125" customWidth="1"/>
    <col min="2" max="2" width="5.140625" customWidth="1"/>
    <col min="3" max="3" width="17.85546875" customWidth="1"/>
    <col min="4" max="4" width="19.42578125" customWidth="1"/>
    <col min="5" max="5" width="2.5703125" customWidth="1"/>
    <col min="6" max="6" width="16.42578125" customWidth="1"/>
    <col min="7" max="7" width="2.5703125" customWidth="1"/>
    <col min="8" max="8" width="17.5703125" customWidth="1"/>
    <col min="9" max="9" width="2.5703125" customWidth="1"/>
    <col min="10" max="10" width="39.28515625" customWidth="1"/>
    <col min="11" max="14" width="3.7109375" customWidth="1"/>
    <col min="15" max="15" width="3.85546875" style="2" customWidth="1"/>
    <col min="16" max="16" width="8.140625" customWidth="1"/>
    <col min="17" max="21" width="3.7109375" customWidth="1"/>
    <col min="22" max="22" width="3.85546875" style="2" customWidth="1"/>
    <col min="23" max="23" width="8.140625" customWidth="1"/>
    <col min="24" max="30" width="3.7109375" customWidth="1"/>
    <col min="31" max="31" width="3.85546875" style="2" customWidth="1"/>
    <col min="32" max="33" width="8.140625" customWidth="1"/>
  </cols>
  <sheetData>
    <row r="1" spans="1:33" ht="18.75" x14ac:dyDescent="0.3">
      <c r="A1" s="1" t="s">
        <v>0</v>
      </c>
    </row>
    <row r="3" spans="1:33" s="3" customFormat="1" x14ac:dyDescent="0.25">
      <c r="A3" s="31" t="s">
        <v>212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4</v>
      </c>
      <c r="H3" s="31" t="s">
        <v>6</v>
      </c>
      <c r="I3" s="31" t="s">
        <v>7</v>
      </c>
      <c r="J3" s="31" t="s">
        <v>8</v>
      </c>
      <c r="K3" s="18" t="s">
        <v>206</v>
      </c>
      <c r="L3" s="19" t="s">
        <v>207</v>
      </c>
      <c r="M3" s="17" t="s">
        <v>208</v>
      </c>
      <c r="N3" s="15"/>
      <c r="O3" s="23" t="s">
        <v>9</v>
      </c>
      <c r="P3" s="33" t="s">
        <v>10</v>
      </c>
      <c r="Q3" s="18" t="s">
        <v>206</v>
      </c>
      <c r="R3" s="19" t="s">
        <v>207</v>
      </c>
      <c r="S3" s="17" t="s">
        <v>208</v>
      </c>
      <c r="T3" s="20" t="s">
        <v>209</v>
      </c>
      <c r="U3" s="15"/>
      <c r="V3" s="23" t="s">
        <v>9</v>
      </c>
      <c r="W3" s="33" t="s">
        <v>11</v>
      </c>
      <c r="X3" s="18" t="s">
        <v>206</v>
      </c>
      <c r="Y3" s="19" t="s">
        <v>207</v>
      </c>
      <c r="Z3" s="17" t="s">
        <v>208</v>
      </c>
      <c r="AA3" s="20" t="s">
        <v>209</v>
      </c>
      <c r="AB3" s="21" t="s">
        <v>210</v>
      </c>
      <c r="AC3" s="22" t="s">
        <v>211</v>
      </c>
      <c r="AD3" s="15"/>
      <c r="AE3" s="23" t="s">
        <v>9</v>
      </c>
      <c r="AF3" s="33" t="s">
        <v>12</v>
      </c>
      <c r="AG3" s="35" t="s">
        <v>13</v>
      </c>
    </row>
    <row r="4" spans="1:33" s="3" customForma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18">
        <v>3</v>
      </c>
      <c r="L4" s="19">
        <v>10</v>
      </c>
      <c r="M4" s="17">
        <v>12</v>
      </c>
      <c r="N4" s="15">
        <f>SUM(K4:M4)</f>
        <v>25</v>
      </c>
      <c r="O4" s="29">
        <v>1</v>
      </c>
      <c r="P4" s="34"/>
      <c r="Q4" s="18">
        <v>6</v>
      </c>
      <c r="R4" s="19">
        <v>7</v>
      </c>
      <c r="S4" s="17">
        <v>11</v>
      </c>
      <c r="T4" s="20">
        <v>11</v>
      </c>
      <c r="U4" s="15">
        <f>SUM(Q4:T4)</f>
        <v>35</v>
      </c>
      <c r="V4" s="29">
        <v>1</v>
      </c>
      <c r="W4" s="34"/>
      <c r="X4" s="18">
        <v>5</v>
      </c>
      <c r="Y4" s="19">
        <v>5</v>
      </c>
      <c r="Z4" s="17">
        <v>10</v>
      </c>
      <c r="AA4" s="20">
        <v>5</v>
      </c>
      <c r="AB4" s="21">
        <v>10</v>
      </c>
      <c r="AC4" s="22">
        <v>5</v>
      </c>
      <c r="AD4" s="15">
        <f>SUM(X4:AC4)</f>
        <v>40</v>
      </c>
      <c r="AE4" s="29">
        <v>1</v>
      </c>
      <c r="AF4" s="34"/>
      <c r="AG4" s="36"/>
    </row>
    <row r="5" spans="1:33" s="6" customFormat="1" x14ac:dyDescent="0.25">
      <c r="A5" s="4">
        <f t="shared" ref="A5:A24" si="0">_xlfn.RANK.EQ(AG5,$AG$5:$AG$24)</f>
        <v>1</v>
      </c>
      <c r="B5" s="4" t="s">
        <v>14</v>
      </c>
      <c r="C5" s="5" t="s">
        <v>15</v>
      </c>
      <c r="D5" s="5" t="s">
        <v>16</v>
      </c>
      <c r="E5" s="5" t="s">
        <v>17</v>
      </c>
      <c r="F5" s="5"/>
      <c r="G5" s="5"/>
      <c r="H5" s="5"/>
      <c r="I5" s="5"/>
      <c r="J5" s="5" t="s">
        <v>18</v>
      </c>
      <c r="K5" s="4">
        <v>3</v>
      </c>
      <c r="L5" s="4">
        <v>7</v>
      </c>
      <c r="M5" s="4">
        <v>12</v>
      </c>
      <c r="N5" s="16">
        <v>22</v>
      </c>
      <c r="O5" s="27">
        <v>1.5</v>
      </c>
      <c r="P5" s="13">
        <v>33</v>
      </c>
      <c r="Q5" s="4">
        <v>6</v>
      </c>
      <c r="R5" s="4">
        <v>7</v>
      </c>
      <c r="S5" s="4">
        <v>11</v>
      </c>
      <c r="T5" s="4">
        <v>10</v>
      </c>
      <c r="U5" s="16">
        <v>34</v>
      </c>
      <c r="V5" s="27">
        <v>1.4</v>
      </c>
      <c r="W5" s="13">
        <v>47.599999999999994</v>
      </c>
      <c r="X5" s="4">
        <v>5</v>
      </c>
      <c r="Y5" s="4">
        <v>5</v>
      </c>
      <c r="Z5" s="4">
        <v>10</v>
      </c>
      <c r="AA5" s="4">
        <v>5</v>
      </c>
      <c r="AB5" s="4">
        <v>6</v>
      </c>
      <c r="AC5" s="4">
        <v>0</v>
      </c>
      <c r="AD5" s="16">
        <v>31</v>
      </c>
      <c r="AE5" s="27">
        <v>1.7</v>
      </c>
      <c r="AF5" s="13">
        <v>52.699999999999996</v>
      </c>
      <c r="AG5" s="12">
        <v>133.29999999999998</v>
      </c>
    </row>
    <row r="6" spans="1:33" s="6" customFormat="1" x14ac:dyDescent="0.25">
      <c r="A6" s="4">
        <f t="shared" si="0"/>
        <v>2</v>
      </c>
      <c r="B6" s="4" t="s">
        <v>19</v>
      </c>
      <c r="C6" s="5" t="s">
        <v>20</v>
      </c>
      <c r="D6" s="5" t="s">
        <v>21</v>
      </c>
      <c r="E6" s="5" t="s">
        <v>17</v>
      </c>
      <c r="F6" s="5"/>
      <c r="G6" s="5"/>
      <c r="H6" s="5"/>
      <c r="I6" s="5"/>
      <c r="J6" s="5" t="s">
        <v>18</v>
      </c>
      <c r="K6" s="4">
        <v>2</v>
      </c>
      <c r="L6" s="4">
        <v>7</v>
      </c>
      <c r="M6" s="4">
        <v>11</v>
      </c>
      <c r="N6" s="16">
        <v>20</v>
      </c>
      <c r="O6" s="27">
        <v>1.7</v>
      </c>
      <c r="P6" s="13">
        <v>34</v>
      </c>
      <c r="Q6" s="4">
        <v>6</v>
      </c>
      <c r="R6" s="4">
        <v>7</v>
      </c>
      <c r="S6" s="4">
        <v>10</v>
      </c>
      <c r="T6" s="4">
        <v>11</v>
      </c>
      <c r="U6" s="16">
        <v>34</v>
      </c>
      <c r="V6" s="27">
        <v>1.5</v>
      </c>
      <c r="W6" s="13">
        <v>51</v>
      </c>
      <c r="X6" s="4">
        <v>5</v>
      </c>
      <c r="Y6" s="4">
        <v>5</v>
      </c>
      <c r="Z6" s="4">
        <v>10</v>
      </c>
      <c r="AA6" s="4">
        <v>2</v>
      </c>
      <c r="AB6" s="4">
        <v>0</v>
      </c>
      <c r="AC6" s="4">
        <v>0</v>
      </c>
      <c r="AD6" s="16">
        <v>22</v>
      </c>
      <c r="AE6" s="27">
        <v>1.5</v>
      </c>
      <c r="AF6" s="13">
        <v>33</v>
      </c>
      <c r="AG6" s="12">
        <v>118</v>
      </c>
    </row>
    <row r="7" spans="1:33" s="6" customFormat="1" x14ac:dyDescent="0.25">
      <c r="A7" s="4">
        <f t="shared" si="0"/>
        <v>3</v>
      </c>
      <c r="B7" s="7" t="s">
        <v>22</v>
      </c>
      <c r="C7" s="8" t="s">
        <v>23</v>
      </c>
      <c r="D7" s="8" t="s">
        <v>24</v>
      </c>
      <c r="E7" s="8" t="s">
        <v>17</v>
      </c>
      <c r="F7" s="8" t="s">
        <v>25</v>
      </c>
      <c r="G7" s="8" t="s">
        <v>17</v>
      </c>
      <c r="H7" s="8"/>
      <c r="I7" s="8"/>
      <c r="J7" s="8" t="s">
        <v>26</v>
      </c>
      <c r="K7" s="7">
        <v>3</v>
      </c>
      <c r="L7" s="7">
        <v>10</v>
      </c>
      <c r="M7" s="7">
        <v>11</v>
      </c>
      <c r="N7" s="16">
        <v>24</v>
      </c>
      <c r="O7" s="24">
        <v>1.6</v>
      </c>
      <c r="P7" s="14">
        <v>38.400000000000006</v>
      </c>
      <c r="Q7" s="7">
        <v>6</v>
      </c>
      <c r="R7" s="7">
        <v>7</v>
      </c>
      <c r="S7" s="7">
        <v>9</v>
      </c>
      <c r="T7" s="7">
        <v>10</v>
      </c>
      <c r="U7" s="16">
        <v>32</v>
      </c>
      <c r="V7" s="24">
        <v>1.4</v>
      </c>
      <c r="W7" s="14">
        <v>44.8</v>
      </c>
      <c r="X7" s="7">
        <v>5</v>
      </c>
      <c r="Y7" s="7">
        <v>4</v>
      </c>
      <c r="Z7" s="7">
        <v>4</v>
      </c>
      <c r="AA7" s="7">
        <v>0</v>
      </c>
      <c r="AB7" s="7">
        <v>0</v>
      </c>
      <c r="AC7" s="7">
        <v>0</v>
      </c>
      <c r="AD7" s="16">
        <v>13</v>
      </c>
      <c r="AE7" s="24">
        <v>1.7</v>
      </c>
      <c r="AF7" s="14">
        <v>22.099999999999998</v>
      </c>
      <c r="AG7" s="12">
        <v>105.3</v>
      </c>
    </row>
    <row r="8" spans="1:33" s="6" customFormat="1" x14ac:dyDescent="0.25">
      <c r="A8" s="4">
        <f t="shared" si="0"/>
        <v>4</v>
      </c>
      <c r="B8" s="7" t="s">
        <v>27</v>
      </c>
      <c r="C8" s="8" t="s">
        <v>28</v>
      </c>
      <c r="D8" s="8" t="s">
        <v>29</v>
      </c>
      <c r="E8" s="8" t="s">
        <v>17</v>
      </c>
      <c r="F8" s="8"/>
      <c r="G8" s="8"/>
      <c r="H8" s="8"/>
      <c r="I8" s="8"/>
      <c r="J8" s="8" t="s">
        <v>30</v>
      </c>
      <c r="K8" s="7">
        <v>2</v>
      </c>
      <c r="L8" s="7">
        <v>10</v>
      </c>
      <c r="M8" s="7">
        <v>11</v>
      </c>
      <c r="N8" s="16">
        <v>23</v>
      </c>
      <c r="O8" s="24">
        <v>1.6</v>
      </c>
      <c r="P8" s="14">
        <v>36.800000000000004</v>
      </c>
      <c r="Q8" s="7">
        <v>6</v>
      </c>
      <c r="R8" s="7">
        <v>7</v>
      </c>
      <c r="S8" s="7">
        <v>10</v>
      </c>
      <c r="T8" s="7">
        <v>8</v>
      </c>
      <c r="U8" s="16">
        <v>31</v>
      </c>
      <c r="V8" s="24">
        <v>1.4</v>
      </c>
      <c r="W8" s="14">
        <v>43.4</v>
      </c>
      <c r="X8" s="7">
        <v>5</v>
      </c>
      <c r="Y8" s="7">
        <v>4</v>
      </c>
      <c r="Z8" s="7">
        <v>2</v>
      </c>
      <c r="AA8" s="7">
        <v>0</v>
      </c>
      <c r="AB8" s="7">
        <v>0</v>
      </c>
      <c r="AC8" s="7">
        <v>0</v>
      </c>
      <c r="AD8" s="16">
        <v>11</v>
      </c>
      <c r="AE8" s="24">
        <v>1.3</v>
      </c>
      <c r="AF8" s="14">
        <v>14.3</v>
      </c>
      <c r="AG8" s="12">
        <v>94.5</v>
      </c>
    </row>
    <row r="9" spans="1:33" s="6" customFormat="1" x14ac:dyDescent="0.25">
      <c r="A9" s="4">
        <f t="shared" si="0"/>
        <v>5</v>
      </c>
      <c r="B9" s="4" t="s">
        <v>31</v>
      </c>
      <c r="C9" s="5" t="s">
        <v>32</v>
      </c>
      <c r="D9" s="5" t="s">
        <v>33</v>
      </c>
      <c r="E9" s="5" t="s">
        <v>17</v>
      </c>
      <c r="F9" s="5"/>
      <c r="G9" s="5"/>
      <c r="H9" s="5"/>
      <c r="I9" s="5"/>
      <c r="J9" s="5" t="s">
        <v>18</v>
      </c>
      <c r="K9" s="4">
        <v>3</v>
      </c>
      <c r="L9" s="4">
        <v>7</v>
      </c>
      <c r="M9" s="4">
        <v>9</v>
      </c>
      <c r="N9" s="16">
        <v>19</v>
      </c>
      <c r="O9" s="27">
        <v>1.5</v>
      </c>
      <c r="P9" s="13">
        <v>28.5</v>
      </c>
      <c r="Q9" s="4">
        <v>5</v>
      </c>
      <c r="R9" s="4">
        <v>7</v>
      </c>
      <c r="S9" s="4">
        <v>8</v>
      </c>
      <c r="T9" s="4">
        <v>8</v>
      </c>
      <c r="U9" s="16">
        <v>28</v>
      </c>
      <c r="V9" s="27">
        <v>1.4</v>
      </c>
      <c r="W9" s="13">
        <v>39.199999999999996</v>
      </c>
      <c r="X9" s="4">
        <v>5</v>
      </c>
      <c r="Y9" s="4">
        <v>4</v>
      </c>
      <c r="Z9" s="4">
        <v>0</v>
      </c>
      <c r="AA9" s="4">
        <v>0</v>
      </c>
      <c r="AB9" s="4">
        <v>0</v>
      </c>
      <c r="AC9" s="4">
        <v>0</v>
      </c>
      <c r="AD9" s="16">
        <v>9</v>
      </c>
      <c r="AE9" s="27">
        <v>1.7</v>
      </c>
      <c r="AF9" s="13">
        <v>15.299999999999999</v>
      </c>
      <c r="AG9" s="12">
        <v>82.999999999999986</v>
      </c>
    </row>
    <row r="10" spans="1:33" s="6" customFormat="1" x14ac:dyDescent="0.25">
      <c r="A10" s="4">
        <f t="shared" si="0"/>
        <v>6</v>
      </c>
      <c r="B10" s="4" t="s">
        <v>34</v>
      </c>
      <c r="C10" s="5" t="s">
        <v>35</v>
      </c>
      <c r="D10" s="5" t="s">
        <v>36</v>
      </c>
      <c r="E10" s="5" t="s">
        <v>17</v>
      </c>
      <c r="F10" s="5"/>
      <c r="G10" s="5"/>
      <c r="H10" s="5"/>
      <c r="I10" s="5"/>
      <c r="J10" s="5" t="s">
        <v>37</v>
      </c>
      <c r="K10" s="4">
        <v>3</v>
      </c>
      <c r="L10" s="4">
        <v>9</v>
      </c>
      <c r="M10" s="4">
        <v>8</v>
      </c>
      <c r="N10" s="16">
        <v>20</v>
      </c>
      <c r="O10" s="27">
        <v>1.5</v>
      </c>
      <c r="P10" s="13">
        <v>30</v>
      </c>
      <c r="Q10" s="4">
        <v>6</v>
      </c>
      <c r="R10" s="4">
        <v>7</v>
      </c>
      <c r="S10" s="4">
        <v>10</v>
      </c>
      <c r="T10" s="4">
        <v>7</v>
      </c>
      <c r="U10" s="16">
        <v>30</v>
      </c>
      <c r="V10" s="27">
        <v>1.4</v>
      </c>
      <c r="W10" s="13">
        <v>42</v>
      </c>
      <c r="X10" s="4">
        <v>1</v>
      </c>
      <c r="Y10" s="4">
        <v>3</v>
      </c>
      <c r="Z10" s="4">
        <v>2</v>
      </c>
      <c r="AA10" s="4">
        <v>0</v>
      </c>
      <c r="AB10" s="4">
        <v>0</v>
      </c>
      <c r="AC10" s="4">
        <v>0</v>
      </c>
      <c r="AD10" s="16">
        <v>6</v>
      </c>
      <c r="AE10" s="27">
        <v>1.3</v>
      </c>
      <c r="AF10" s="13">
        <v>7.8000000000000007</v>
      </c>
      <c r="AG10" s="12">
        <v>79.8</v>
      </c>
    </row>
    <row r="11" spans="1:33" s="6" customFormat="1" x14ac:dyDescent="0.25">
      <c r="A11" s="4">
        <f t="shared" si="0"/>
        <v>7</v>
      </c>
      <c r="B11" s="4" t="s">
        <v>38</v>
      </c>
      <c r="C11" s="5" t="s">
        <v>39</v>
      </c>
      <c r="D11" s="5" t="s">
        <v>40</v>
      </c>
      <c r="E11" s="5" t="s">
        <v>17</v>
      </c>
      <c r="F11" s="5" t="s">
        <v>41</v>
      </c>
      <c r="G11" s="5" t="s">
        <v>42</v>
      </c>
      <c r="H11" s="5"/>
      <c r="I11" s="5"/>
      <c r="J11" s="5" t="s">
        <v>18</v>
      </c>
      <c r="K11" s="4">
        <v>3</v>
      </c>
      <c r="L11" s="4">
        <v>9</v>
      </c>
      <c r="M11" s="4">
        <v>12</v>
      </c>
      <c r="N11" s="16">
        <v>24</v>
      </c>
      <c r="O11" s="27">
        <v>1.6</v>
      </c>
      <c r="P11" s="13">
        <v>38.400000000000006</v>
      </c>
      <c r="Q11" s="4">
        <v>6</v>
      </c>
      <c r="R11" s="4">
        <v>5</v>
      </c>
      <c r="S11" s="4">
        <v>8</v>
      </c>
      <c r="T11" s="4">
        <v>4</v>
      </c>
      <c r="U11" s="16">
        <v>23</v>
      </c>
      <c r="V11" s="27">
        <v>1.4</v>
      </c>
      <c r="W11" s="13">
        <v>32.199999999999996</v>
      </c>
      <c r="X11" s="4">
        <v>5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16">
        <v>5</v>
      </c>
      <c r="AE11" s="27">
        <v>1.3</v>
      </c>
      <c r="AF11" s="13">
        <v>6.5</v>
      </c>
      <c r="AG11" s="12">
        <v>77.099999999999994</v>
      </c>
    </row>
    <row r="12" spans="1:33" s="9" customFormat="1" x14ac:dyDescent="0.25">
      <c r="A12" s="4">
        <f t="shared" si="0"/>
        <v>8</v>
      </c>
      <c r="B12" s="7" t="s">
        <v>43</v>
      </c>
      <c r="C12" s="8" t="s">
        <v>44</v>
      </c>
      <c r="D12" s="8" t="s">
        <v>45</v>
      </c>
      <c r="E12" s="8" t="s">
        <v>42</v>
      </c>
      <c r="F12" s="8" t="s">
        <v>46</v>
      </c>
      <c r="G12" s="8" t="s">
        <v>42</v>
      </c>
      <c r="H12" s="8"/>
      <c r="I12" s="8"/>
      <c r="J12" s="8" t="s">
        <v>30</v>
      </c>
      <c r="K12" s="7">
        <v>3</v>
      </c>
      <c r="L12" s="7">
        <v>10</v>
      </c>
      <c r="M12" s="7">
        <v>11</v>
      </c>
      <c r="N12" s="16">
        <v>24</v>
      </c>
      <c r="O12" s="24">
        <v>1.5</v>
      </c>
      <c r="P12" s="14">
        <v>36</v>
      </c>
      <c r="Q12" s="7">
        <v>2</v>
      </c>
      <c r="R12" s="7">
        <v>5</v>
      </c>
      <c r="S12" s="7">
        <v>10</v>
      </c>
      <c r="T12" s="7">
        <v>6</v>
      </c>
      <c r="U12" s="16">
        <v>23</v>
      </c>
      <c r="V12" s="24">
        <v>1.2</v>
      </c>
      <c r="W12" s="14">
        <v>27.599999999999998</v>
      </c>
      <c r="X12" s="7">
        <v>1</v>
      </c>
      <c r="Y12" s="7">
        <v>3</v>
      </c>
      <c r="Z12" s="7">
        <v>1</v>
      </c>
      <c r="AA12" s="7">
        <v>0</v>
      </c>
      <c r="AB12" s="7">
        <v>0</v>
      </c>
      <c r="AC12" s="7">
        <v>0</v>
      </c>
      <c r="AD12" s="16">
        <v>5</v>
      </c>
      <c r="AE12" s="24">
        <v>1.3</v>
      </c>
      <c r="AF12" s="14">
        <v>6.5</v>
      </c>
      <c r="AG12" s="12">
        <v>70.099999999999994</v>
      </c>
    </row>
    <row r="13" spans="1:33" s="9" customFormat="1" x14ac:dyDescent="0.25">
      <c r="A13" s="4">
        <f t="shared" si="0"/>
        <v>9</v>
      </c>
      <c r="B13" s="4" t="s">
        <v>47</v>
      </c>
      <c r="C13" s="5" t="s">
        <v>48</v>
      </c>
      <c r="D13" s="5" t="s">
        <v>49</v>
      </c>
      <c r="E13" s="5" t="s">
        <v>42</v>
      </c>
      <c r="F13" s="5"/>
      <c r="G13" s="5"/>
      <c r="H13" s="5"/>
      <c r="I13" s="5"/>
      <c r="J13" s="5" t="s">
        <v>50</v>
      </c>
      <c r="K13" s="4">
        <v>3</v>
      </c>
      <c r="L13" s="4">
        <v>6</v>
      </c>
      <c r="M13" s="4">
        <v>11</v>
      </c>
      <c r="N13" s="16">
        <v>20</v>
      </c>
      <c r="O13" s="27">
        <v>1.4</v>
      </c>
      <c r="P13" s="13">
        <v>28</v>
      </c>
      <c r="Q13" s="4">
        <v>5</v>
      </c>
      <c r="R13" s="4">
        <v>7</v>
      </c>
      <c r="S13" s="4">
        <v>8</v>
      </c>
      <c r="T13" s="4">
        <v>8</v>
      </c>
      <c r="U13" s="16">
        <v>28</v>
      </c>
      <c r="V13" s="27">
        <v>1.3</v>
      </c>
      <c r="W13" s="13">
        <v>36.4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16">
        <v>0</v>
      </c>
      <c r="AE13" s="27">
        <v>1</v>
      </c>
      <c r="AF13" s="13">
        <v>0</v>
      </c>
      <c r="AG13" s="12">
        <v>64.400000000000006</v>
      </c>
    </row>
    <row r="14" spans="1:33" s="9" customFormat="1" x14ac:dyDescent="0.25">
      <c r="A14" s="4">
        <f t="shared" si="0"/>
        <v>10</v>
      </c>
      <c r="B14" s="7" t="s">
        <v>51</v>
      </c>
      <c r="C14" s="8" t="s">
        <v>52</v>
      </c>
      <c r="D14" s="8" t="s">
        <v>53</v>
      </c>
      <c r="E14" s="8" t="s">
        <v>17</v>
      </c>
      <c r="F14" s="8" t="s">
        <v>54</v>
      </c>
      <c r="G14" s="8" t="s">
        <v>17</v>
      </c>
      <c r="H14" s="8" t="s">
        <v>55</v>
      </c>
      <c r="I14" s="8" t="s">
        <v>17</v>
      </c>
      <c r="J14" s="8" t="s">
        <v>56</v>
      </c>
      <c r="K14" s="7">
        <v>3</v>
      </c>
      <c r="L14" s="7">
        <v>10</v>
      </c>
      <c r="M14" s="7">
        <v>10</v>
      </c>
      <c r="N14" s="16">
        <v>23</v>
      </c>
      <c r="O14" s="24">
        <v>1.5</v>
      </c>
      <c r="P14" s="14">
        <v>34.5</v>
      </c>
      <c r="Q14" s="7">
        <v>4</v>
      </c>
      <c r="R14" s="7">
        <v>4</v>
      </c>
      <c r="S14" s="7">
        <v>8</v>
      </c>
      <c r="T14" s="7">
        <v>4</v>
      </c>
      <c r="U14" s="16">
        <v>20</v>
      </c>
      <c r="V14" s="24">
        <v>1.3</v>
      </c>
      <c r="W14" s="14">
        <v>26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16">
        <v>0</v>
      </c>
      <c r="AE14" s="24">
        <v>1</v>
      </c>
      <c r="AF14" s="14">
        <v>0</v>
      </c>
      <c r="AG14" s="12">
        <v>60.5</v>
      </c>
    </row>
    <row r="15" spans="1:33" s="9" customFormat="1" x14ac:dyDescent="0.25">
      <c r="A15" s="4">
        <f t="shared" si="0"/>
        <v>11</v>
      </c>
      <c r="B15" s="7" t="s">
        <v>57</v>
      </c>
      <c r="C15" s="8" t="s">
        <v>58</v>
      </c>
      <c r="D15" s="8" t="s">
        <v>59</v>
      </c>
      <c r="E15" s="8" t="s">
        <v>17</v>
      </c>
      <c r="F15" s="8" t="s">
        <v>60</v>
      </c>
      <c r="G15" s="8" t="s">
        <v>42</v>
      </c>
      <c r="H15" s="8" t="s">
        <v>61</v>
      </c>
      <c r="I15" s="8" t="s">
        <v>17</v>
      </c>
      <c r="J15" s="8" t="s">
        <v>30</v>
      </c>
      <c r="K15" s="7">
        <v>2</v>
      </c>
      <c r="L15" s="7">
        <v>10</v>
      </c>
      <c r="M15" s="7">
        <v>12</v>
      </c>
      <c r="N15" s="16">
        <v>24</v>
      </c>
      <c r="O15" s="24">
        <v>1.3</v>
      </c>
      <c r="P15" s="14">
        <v>31.200000000000003</v>
      </c>
      <c r="Q15" s="7">
        <v>4</v>
      </c>
      <c r="R15" s="7">
        <v>1</v>
      </c>
      <c r="S15" s="7">
        <v>0</v>
      </c>
      <c r="T15" s="7">
        <v>0</v>
      </c>
      <c r="U15" s="16">
        <v>5</v>
      </c>
      <c r="V15" s="24">
        <v>1.1000000000000001</v>
      </c>
      <c r="W15" s="14">
        <v>5.5</v>
      </c>
      <c r="X15" s="7">
        <v>5</v>
      </c>
      <c r="Y15" s="7">
        <v>3</v>
      </c>
      <c r="Z15" s="7">
        <v>5</v>
      </c>
      <c r="AA15" s="7">
        <v>0</v>
      </c>
      <c r="AB15" s="7">
        <v>0</v>
      </c>
      <c r="AC15" s="7">
        <v>0</v>
      </c>
      <c r="AD15" s="16">
        <v>13</v>
      </c>
      <c r="AE15" s="24">
        <v>1.3</v>
      </c>
      <c r="AF15" s="14">
        <v>16.900000000000002</v>
      </c>
      <c r="AG15" s="12">
        <v>53.600000000000009</v>
      </c>
    </row>
    <row r="16" spans="1:33" s="9" customFormat="1" x14ac:dyDescent="0.25">
      <c r="A16" s="4">
        <f t="shared" si="0"/>
        <v>12</v>
      </c>
      <c r="B16" s="7" t="s">
        <v>62</v>
      </c>
      <c r="C16" s="8" t="s">
        <v>63</v>
      </c>
      <c r="D16" s="8" t="s">
        <v>64</v>
      </c>
      <c r="E16" s="8" t="s">
        <v>65</v>
      </c>
      <c r="F16" s="8" t="s">
        <v>66</v>
      </c>
      <c r="G16" s="8" t="s">
        <v>65</v>
      </c>
      <c r="H16" s="8"/>
      <c r="I16" s="8"/>
      <c r="J16" s="8" t="s">
        <v>56</v>
      </c>
      <c r="K16" s="7">
        <v>3</v>
      </c>
      <c r="L16" s="7">
        <v>6</v>
      </c>
      <c r="M16" s="7">
        <v>10</v>
      </c>
      <c r="N16" s="16">
        <v>19</v>
      </c>
      <c r="O16" s="24">
        <v>1.3</v>
      </c>
      <c r="P16" s="14">
        <v>24.7</v>
      </c>
      <c r="Q16" s="7">
        <v>3</v>
      </c>
      <c r="R16" s="7">
        <v>4</v>
      </c>
      <c r="S16" s="7">
        <v>8</v>
      </c>
      <c r="T16" s="7">
        <v>4</v>
      </c>
      <c r="U16" s="16">
        <v>19</v>
      </c>
      <c r="V16" s="24">
        <v>1.2</v>
      </c>
      <c r="W16" s="14">
        <v>22.8</v>
      </c>
      <c r="X16" s="7">
        <v>1</v>
      </c>
      <c r="Y16" s="7">
        <v>3</v>
      </c>
      <c r="Z16" s="7">
        <v>2</v>
      </c>
      <c r="AA16" s="7">
        <v>0</v>
      </c>
      <c r="AB16" s="7">
        <v>0</v>
      </c>
      <c r="AC16" s="7">
        <v>0</v>
      </c>
      <c r="AD16" s="16">
        <v>6</v>
      </c>
      <c r="AE16" s="24">
        <v>1</v>
      </c>
      <c r="AF16" s="14">
        <v>6</v>
      </c>
      <c r="AG16" s="12">
        <v>53.5</v>
      </c>
    </row>
    <row r="17" spans="1:33" s="6" customFormat="1" x14ac:dyDescent="0.25">
      <c r="A17" s="4">
        <f t="shared" si="0"/>
        <v>13</v>
      </c>
      <c r="B17" s="4" t="s">
        <v>67</v>
      </c>
      <c r="C17" s="5" t="s">
        <v>68</v>
      </c>
      <c r="D17" s="5" t="s">
        <v>69</v>
      </c>
      <c r="E17" s="5" t="s">
        <v>17</v>
      </c>
      <c r="F17" s="5" t="s">
        <v>70</v>
      </c>
      <c r="G17" s="5" t="s">
        <v>17</v>
      </c>
      <c r="H17" s="5" t="s">
        <v>71</v>
      </c>
      <c r="I17" s="5" t="s">
        <v>17</v>
      </c>
      <c r="J17" s="5" t="s">
        <v>72</v>
      </c>
      <c r="K17" s="4">
        <v>2</v>
      </c>
      <c r="L17" s="4">
        <v>8</v>
      </c>
      <c r="M17" s="4">
        <v>1</v>
      </c>
      <c r="N17" s="16">
        <v>11</v>
      </c>
      <c r="O17" s="27">
        <v>1.5</v>
      </c>
      <c r="P17" s="13">
        <v>16.5</v>
      </c>
      <c r="Q17" s="4">
        <v>6</v>
      </c>
      <c r="R17" s="4">
        <v>4</v>
      </c>
      <c r="S17" s="4">
        <v>10</v>
      </c>
      <c r="T17" s="4">
        <v>11</v>
      </c>
      <c r="U17" s="16">
        <v>31</v>
      </c>
      <c r="V17" s="27">
        <v>1.1000000000000001</v>
      </c>
      <c r="W17" s="13">
        <v>34.1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16">
        <v>0</v>
      </c>
      <c r="AE17" s="27">
        <v>1</v>
      </c>
      <c r="AF17" s="13">
        <v>0</v>
      </c>
      <c r="AG17" s="12">
        <v>50.6</v>
      </c>
    </row>
    <row r="18" spans="1:33" s="9" customFormat="1" x14ac:dyDescent="0.25">
      <c r="A18" s="4">
        <f t="shared" si="0"/>
        <v>14</v>
      </c>
      <c r="B18" s="4" t="s">
        <v>73</v>
      </c>
      <c r="C18" s="5" t="s">
        <v>74</v>
      </c>
      <c r="D18" s="5" t="s">
        <v>74</v>
      </c>
      <c r="E18" s="5" t="s">
        <v>42</v>
      </c>
      <c r="F18" s="5"/>
      <c r="G18" s="5"/>
      <c r="H18" s="5"/>
      <c r="I18" s="5"/>
      <c r="J18" s="5" t="s">
        <v>75</v>
      </c>
      <c r="K18" s="4">
        <v>3</v>
      </c>
      <c r="L18" s="4">
        <v>9</v>
      </c>
      <c r="M18" s="4">
        <v>8</v>
      </c>
      <c r="N18" s="16">
        <v>20</v>
      </c>
      <c r="O18" s="27">
        <v>1.6</v>
      </c>
      <c r="P18" s="13">
        <v>32</v>
      </c>
      <c r="Q18" s="4">
        <v>6</v>
      </c>
      <c r="R18" s="4">
        <v>5</v>
      </c>
      <c r="S18" s="4">
        <v>0</v>
      </c>
      <c r="T18" s="4">
        <v>0</v>
      </c>
      <c r="U18" s="16">
        <v>11</v>
      </c>
      <c r="V18" s="27">
        <v>1.2</v>
      </c>
      <c r="W18" s="13">
        <v>13.2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16">
        <v>0</v>
      </c>
      <c r="AE18" s="27">
        <v>1</v>
      </c>
      <c r="AF18" s="13">
        <v>0</v>
      </c>
      <c r="AG18" s="12">
        <v>45.2</v>
      </c>
    </row>
    <row r="19" spans="1:33" s="9" customFormat="1" x14ac:dyDescent="0.25">
      <c r="A19" s="4">
        <f t="shared" si="0"/>
        <v>15</v>
      </c>
      <c r="B19" s="7" t="s">
        <v>76</v>
      </c>
      <c r="C19" s="8" t="s">
        <v>77</v>
      </c>
      <c r="D19" s="8" t="s">
        <v>78</v>
      </c>
      <c r="E19" s="8" t="s">
        <v>17</v>
      </c>
      <c r="F19" s="8"/>
      <c r="G19" s="8"/>
      <c r="H19" s="8"/>
      <c r="I19" s="8"/>
      <c r="J19" s="8" t="s">
        <v>79</v>
      </c>
      <c r="K19" s="7">
        <v>3</v>
      </c>
      <c r="L19" s="7">
        <v>9</v>
      </c>
      <c r="M19" s="7">
        <v>12</v>
      </c>
      <c r="N19" s="16">
        <v>24</v>
      </c>
      <c r="O19" s="24">
        <v>1.4</v>
      </c>
      <c r="P19" s="14">
        <v>33.599999999999994</v>
      </c>
      <c r="Q19" s="7">
        <v>6</v>
      </c>
      <c r="R19" s="7">
        <v>0</v>
      </c>
      <c r="S19" s="7">
        <v>0</v>
      </c>
      <c r="T19" s="7">
        <v>0</v>
      </c>
      <c r="U19" s="16">
        <v>6</v>
      </c>
      <c r="V19" s="24">
        <v>1.3</v>
      </c>
      <c r="W19" s="14">
        <v>7.8000000000000007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6">
        <v>0</v>
      </c>
      <c r="AE19" s="24">
        <v>1</v>
      </c>
      <c r="AF19" s="14">
        <v>0</v>
      </c>
      <c r="AG19" s="12">
        <v>41.399999999999991</v>
      </c>
    </row>
    <row r="20" spans="1:33" s="9" customFormat="1" x14ac:dyDescent="0.25">
      <c r="A20" s="4">
        <f t="shared" si="0"/>
        <v>16</v>
      </c>
      <c r="B20" s="4" t="s">
        <v>80</v>
      </c>
      <c r="C20" s="5" t="s">
        <v>81</v>
      </c>
      <c r="D20" s="5" t="s">
        <v>82</v>
      </c>
      <c r="E20" s="5" t="s">
        <v>42</v>
      </c>
      <c r="F20" s="5"/>
      <c r="G20" s="5"/>
      <c r="H20" s="5"/>
      <c r="I20" s="5"/>
      <c r="J20" s="5" t="s">
        <v>83</v>
      </c>
      <c r="K20" s="4">
        <v>3</v>
      </c>
      <c r="L20" s="4">
        <v>10</v>
      </c>
      <c r="M20" s="4">
        <v>11</v>
      </c>
      <c r="N20" s="16">
        <v>24</v>
      </c>
      <c r="O20" s="27">
        <v>1.3</v>
      </c>
      <c r="P20" s="13">
        <v>31.200000000000003</v>
      </c>
      <c r="Q20" s="4">
        <v>5</v>
      </c>
      <c r="R20" s="4">
        <v>0</v>
      </c>
      <c r="S20" s="4">
        <v>0</v>
      </c>
      <c r="T20" s="4">
        <v>0</v>
      </c>
      <c r="U20" s="16">
        <v>5</v>
      </c>
      <c r="V20" s="27">
        <v>1.2</v>
      </c>
      <c r="W20" s="13">
        <v>6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16">
        <v>0</v>
      </c>
      <c r="AE20" s="27">
        <v>1</v>
      </c>
      <c r="AF20" s="13">
        <v>0</v>
      </c>
      <c r="AG20" s="12">
        <v>37.200000000000003</v>
      </c>
    </row>
    <row r="21" spans="1:33" s="9" customFormat="1" x14ac:dyDescent="0.25">
      <c r="A21" s="4">
        <f t="shared" si="0"/>
        <v>17</v>
      </c>
      <c r="B21" s="7" t="s">
        <v>84</v>
      </c>
      <c r="C21" s="8" t="s">
        <v>85</v>
      </c>
      <c r="D21" s="8" t="s">
        <v>86</v>
      </c>
      <c r="E21" s="8" t="s">
        <v>65</v>
      </c>
      <c r="F21" s="8" t="s">
        <v>87</v>
      </c>
      <c r="G21" s="8" t="s">
        <v>65</v>
      </c>
      <c r="H21" s="8"/>
      <c r="I21" s="8"/>
      <c r="J21" s="8" t="s">
        <v>88</v>
      </c>
      <c r="K21" s="7">
        <v>3</v>
      </c>
      <c r="L21" s="7">
        <v>10</v>
      </c>
      <c r="M21" s="7">
        <v>11</v>
      </c>
      <c r="N21" s="16">
        <v>24</v>
      </c>
      <c r="O21" s="24">
        <v>1.2</v>
      </c>
      <c r="P21" s="14">
        <v>28.799999999999997</v>
      </c>
      <c r="Q21" s="7">
        <v>6</v>
      </c>
      <c r="R21" s="7">
        <v>0</v>
      </c>
      <c r="S21" s="7">
        <v>0</v>
      </c>
      <c r="T21" s="7">
        <v>0</v>
      </c>
      <c r="U21" s="16">
        <v>6</v>
      </c>
      <c r="V21" s="24">
        <v>1.2</v>
      </c>
      <c r="W21" s="14">
        <v>7.1999999999999993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16">
        <v>0</v>
      </c>
      <c r="AE21" s="24">
        <v>1</v>
      </c>
      <c r="AF21" s="14">
        <v>0</v>
      </c>
      <c r="AG21" s="12">
        <v>36</v>
      </c>
    </row>
    <row r="22" spans="1:33" s="9" customFormat="1" x14ac:dyDescent="0.25">
      <c r="A22" s="4">
        <f t="shared" si="0"/>
        <v>18</v>
      </c>
      <c r="B22" s="7" t="s">
        <v>89</v>
      </c>
      <c r="C22" s="8" t="s">
        <v>90</v>
      </c>
      <c r="D22" s="8" t="s">
        <v>91</v>
      </c>
      <c r="E22" s="8" t="s">
        <v>42</v>
      </c>
      <c r="F22" s="8" t="s">
        <v>92</v>
      </c>
      <c r="G22" s="8" t="s">
        <v>42</v>
      </c>
      <c r="H22" s="8"/>
      <c r="I22" s="8"/>
      <c r="J22" s="8" t="s">
        <v>93</v>
      </c>
      <c r="K22" s="7">
        <v>2</v>
      </c>
      <c r="L22" s="7">
        <v>9</v>
      </c>
      <c r="M22" s="7">
        <v>8</v>
      </c>
      <c r="N22" s="16">
        <v>19</v>
      </c>
      <c r="O22" s="24">
        <v>1.2</v>
      </c>
      <c r="P22" s="14">
        <v>22.8</v>
      </c>
      <c r="Q22" s="7">
        <v>6</v>
      </c>
      <c r="R22" s="7">
        <v>0</v>
      </c>
      <c r="S22" s="7">
        <v>0</v>
      </c>
      <c r="T22" s="7">
        <v>0</v>
      </c>
      <c r="U22" s="16">
        <v>6</v>
      </c>
      <c r="V22" s="24">
        <v>1.1000000000000001</v>
      </c>
      <c r="W22" s="14">
        <v>6.6000000000000005</v>
      </c>
      <c r="X22" s="7">
        <v>1</v>
      </c>
      <c r="Y22" s="7">
        <v>3</v>
      </c>
      <c r="Z22" s="7">
        <v>0</v>
      </c>
      <c r="AA22" s="7">
        <v>0</v>
      </c>
      <c r="AB22" s="7">
        <v>0</v>
      </c>
      <c r="AC22" s="7">
        <v>0</v>
      </c>
      <c r="AD22" s="16">
        <v>4</v>
      </c>
      <c r="AE22" s="24">
        <v>1.2</v>
      </c>
      <c r="AF22" s="14">
        <v>4.8</v>
      </c>
      <c r="AG22" s="12">
        <v>34.200000000000003</v>
      </c>
    </row>
    <row r="23" spans="1:33" s="9" customFormat="1" x14ac:dyDescent="0.25">
      <c r="A23" s="4">
        <f t="shared" si="0"/>
        <v>19</v>
      </c>
      <c r="B23" s="7" t="s">
        <v>94</v>
      </c>
      <c r="C23" s="8" t="s">
        <v>95</v>
      </c>
      <c r="D23" s="8" t="s">
        <v>96</v>
      </c>
      <c r="E23" s="8" t="s">
        <v>17</v>
      </c>
      <c r="F23" s="8" t="s">
        <v>97</v>
      </c>
      <c r="G23" s="8" t="s">
        <v>17</v>
      </c>
      <c r="H23" s="8"/>
      <c r="I23" s="8"/>
      <c r="J23" s="8" t="s">
        <v>98</v>
      </c>
      <c r="K23" s="7">
        <v>3</v>
      </c>
      <c r="L23" s="7">
        <v>9</v>
      </c>
      <c r="M23" s="7">
        <v>12</v>
      </c>
      <c r="N23" s="16">
        <v>24</v>
      </c>
      <c r="O23" s="24">
        <v>1.1000000000000001</v>
      </c>
      <c r="P23" s="14">
        <v>26.400000000000002</v>
      </c>
      <c r="Q23" s="7">
        <v>4</v>
      </c>
      <c r="R23" s="7">
        <v>0</v>
      </c>
      <c r="S23" s="7">
        <v>2</v>
      </c>
      <c r="T23" s="7">
        <v>0</v>
      </c>
      <c r="U23" s="16">
        <v>6</v>
      </c>
      <c r="V23" s="24">
        <v>1.2</v>
      </c>
      <c r="W23" s="14">
        <v>7.1999999999999993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6">
        <v>0</v>
      </c>
      <c r="AE23" s="24">
        <v>1</v>
      </c>
      <c r="AF23" s="14">
        <v>0</v>
      </c>
      <c r="AG23" s="12">
        <v>33.6</v>
      </c>
    </row>
    <row r="24" spans="1:33" s="6" customFormat="1" x14ac:dyDescent="0.25">
      <c r="A24" s="4">
        <f t="shared" si="0"/>
        <v>20</v>
      </c>
      <c r="B24" s="7" t="s">
        <v>99</v>
      </c>
      <c r="C24" s="8" t="s">
        <v>100</v>
      </c>
      <c r="D24" s="8" t="s">
        <v>101</v>
      </c>
      <c r="E24" s="8" t="s">
        <v>17</v>
      </c>
      <c r="F24" s="8"/>
      <c r="G24" s="8"/>
      <c r="H24" s="8"/>
      <c r="I24" s="8"/>
      <c r="J24" s="8" t="s">
        <v>102</v>
      </c>
      <c r="K24" s="7">
        <v>3</v>
      </c>
      <c r="L24" s="7">
        <v>9</v>
      </c>
      <c r="M24" s="7">
        <v>10</v>
      </c>
      <c r="N24" s="16">
        <v>22</v>
      </c>
      <c r="O24" s="24">
        <v>1.3</v>
      </c>
      <c r="P24" s="14">
        <v>28.6</v>
      </c>
      <c r="Q24" s="7">
        <v>0</v>
      </c>
      <c r="R24" s="7">
        <v>0</v>
      </c>
      <c r="S24" s="7">
        <v>0</v>
      </c>
      <c r="T24" s="7">
        <v>0</v>
      </c>
      <c r="U24" s="16">
        <v>0</v>
      </c>
      <c r="V24" s="24">
        <v>1</v>
      </c>
      <c r="W24" s="14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6">
        <v>0</v>
      </c>
      <c r="AE24" s="24">
        <v>1</v>
      </c>
      <c r="AF24" s="14">
        <v>0</v>
      </c>
      <c r="AG24" s="12">
        <v>28.6</v>
      </c>
    </row>
  </sheetData>
  <mergeCells count="14">
    <mergeCell ref="AG3:AG4"/>
    <mergeCell ref="B3:B4"/>
    <mergeCell ref="C3:C4"/>
    <mergeCell ref="D3:D4"/>
    <mergeCell ref="E3:E4"/>
    <mergeCell ref="F3:F4"/>
    <mergeCell ref="G3:G4"/>
    <mergeCell ref="H3:H4"/>
    <mergeCell ref="I3:I4"/>
    <mergeCell ref="A3:A4"/>
    <mergeCell ref="J3:J4"/>
    <mergeCell ref="P3:P4"/>
    <mergeCell ref="W3:W4"/>
    <mergeCell ref="AF3:AF4"/>
  </mergeCells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"/>
  <sheetViews>
    <sheetView zoomScale="106" zoomScaleNormal="106" workbookViewId="0"/>
  </sheetViews>
  <sheetFormatPr defaultRowHeight="15" x14ac:dyDescent="0.25"/>
  <cols>
    <col min="1" max="1" width="7.42578125" customWidth="1"/>
    <col min="2" max="2" width="5.140625" customWidth="1"/>
    <col min="3" max="3" width="25" customWidth="1"/>
    <col min="4" max="4" width="18.140625" bestFit="1" customWidth="1"/>
    <col min="5" max="5" width="2.5703125" customWidth="1"/>
    <col min="6" max="6" width="14.85546875" bestFit="1" customWidth="1"/>
    <col min="7" max="7" width="2.5703125" customWidth="1"/>
    <col min="8" max="8" width="13.28515625" customWidth="1"/>
    <col min="9" max="9" width="2.5703125" customWidth="1"/>
    <col min="10" max="10" width="36.7109375" bestFit="1" customWidth="1"/>
    <col min="11" max="15" width="3.7109375" customWidth="1"/>
    <col min="16" max="16" width="3.85546875" style="2" customWidth="1"/>
    <col min="17" max="17" width="8.140625" style="2" customWidth="1"/>
    <col min="18" max="24" width="3.7109375" customWidth="1"/>
    <col min="25" max="25" width="3.85546875" style="2" customWidth="1"/>
    <col min="26" max="26" width="8.140625" customWidth="1"/>
    <col min="27" max="31" width="3.7109375" customWidth="1"/>
    <col min="32" max="32" width="3.85546875" style="2" customWidth="1"/>
    <col min="33" max="34" width="8.140625" customWidth="1"/>
  </cols>
  <sheetData>
    <row r="1" spans="1:60" ht="18.75" x14ac:dyDescent="0.3">
      <c r="A1" s="1" t="s">
        <v>103</v>
      </c>
    </row>
    <row r="3" spans="1:60" s="3" customFormat="1" x14ac:dyDescent="0.25">
      <c r="A3" s="31" t="s">
        <v>212</v>
      </c>
      <c r="B3" s="31" t="s">
        <v>1</v>
      </c>
      <c r="C3" s="31" t="s">
        <v>2</v>
      </c>
      <c r="D3" s="31" t="s">
        <v>3</v>
      </c>
      <c r="E3" s="31" t="s">
        <v>7</v>
      </c>
      <c r="F3" s="31" t="s">
        <v>5</v>
      </c>
      <c r="G3" s="31" t="s">
        <v>7</v>
      </c>
      <c r="H3" s="31" t="s">
        <v>6</v>
      </c>
      <c r="I3" s="31" t="s">
        <v>7</v>
      </c>
      <c r="J3" s="31" t="s">
        <v>8</v>
      </c>
      <c r="K3" s="18" t="s">
        <v>206</v>
      </c>
      <c r="L3" s="19" t="s">
        <v>207</v>
      </c>
      <c r="M3" s="17" t="s">
        <v>208</v>
      </c>
      <c r="N3" s="20" t="s">
        <v>209</v>
      </c>
      <c r="O3" s="15"/>
      <c r="P3" s="23" t="s">
        <v>9</v>
      </c>
      <c r="Q3" s="37" t="s">
        <v>11</v>
      </c>
      <c r="R3" s="18" t="s">
        <v>206</v>
      </c>
      <c r="S3" s="19" t="s">
        <v>207</v>
      </c>
      <c r="T3" s="17" t="s">
        <v>208</v>
      </c>
      <c r="U3" s="20" t="s">
        <v>209</v>
      </c>
      <c r="V3" s="21" t="s">
        <v>210</v>
      </c>
      <c r="W3" s="22" t="s">
        <v>211</v>
      </c>
      <c r="X3" s="15"/>
      <c r="Y3" s="23" t="s">
        <v>9</v>
      </c>
      <c r="Z3" s="33" t="s">
        <v>12</v>
      </c>
      <c r="AA3" s="18" t="s">
        <v>206</v>
      </c>
      <c r="AB3" s="19" t="s">
        <v>207</v>
      </c>
      <c r="AC3" s="17" t="s">
        <v>208</v>
      </c>
      <c r="AD3" s="20" t="s">
        <v>209</v>
      </c>
      <c r="AE3" s="15"/>
      <c r="AF3" s="23" t="s">
        <v>9</v>
      </c>
      <c r="AG3" s="33" t="s">
        <v>104</v>
      </c>
      <c r="AH3" s="35" t="s">
        <v>105</v>
      </c>
    </row>
    <row r="4" spans="1:60" s="3" customForma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18">
        <v>6</v>
      </c>
      <c r="L4" s="19">
        <v>7</v>
      </c>
      <c r="M4" s="17">
        <v>11</v>
      </c>
      <c r="N4" s="20">
        <v>11</v>
      </c>
      <c r="O4" s="15">
        <f>SUM(K4:N4)</f>
        <v>35</v>
      </c>
      <c r="P4" s="29">
        <v>1</v>
      </c>
      <c r="Q4" s="38"/>
      <c r="R4" s="18">
        <v>5</v>
      </c>
      <c r="S4" s="19">
        <v>5</v>
      </c>
      <c r="T4" s="17">
        <v>10</v>
      </c>
      <c r="U4" s="20">
        <v>5</v>
      </c>
      <c r="V4" s="21">
        <v>10</v>
      </c>
      <c r="W4" s="22">
        <v>5</v>
      </c>
      <c r="X4" s="15">
        <f>SUM(R4:W4)</f>
        <v>40</v>
      </c>
      <c r="Y4" s="29">
        <v>1</v>
      </c>
      <c r="Z4" s="34"/>
      <c r="AA4" s="18">
        <v>15</v>
      </c>
      <c r="AB4" s="19">
        <v>15</v>
      </c>
      <c r="AC4" s="17">
        <v>12</v>
      </c>
      <c r="AD4" s="20">
        <v>10</v>
      </c>
      <c r="AE4" s="15">
        <f>SUM(AA4:AD4)</f>
        <v>52</v>
      </c>
      <c r="AF4" s="29">
        <v>1</v>
      </c>
      <c r="AG4" s="34"/>
      <c r="AH4" s="36"/>
    </row>
    <row r="5" spans="1:60" s="6" customFormat="1" x14ac:dyDescent="0.25">
      <c r="A5" s="4">
        <f t="shared" ref="A5:A24" si="0">_xlfn.RANK.EQ(AH5,$AH$5:$AH$24)</f>
        <v>1</v>
      </c>
      <c r="B5" s="7" t="s">
        <v>106</v>
      </c>
      <c r="C5" s="8" t="s">
        <v>107</v>
      </c>
      <c r="D5" s="8" t="s">
        <v>108</v>
      </c>
      <c r="E5" s="8" t="s">
        <v>109</v>
      </c>
      <c r="F5" s="8" t="s">
        <v>110</v>
      </c>
      <c r="G5" s="8" t="s">
        <v>109</v>
      </c>
      <c r="H5" s="8"/>
      <c r="I5" s="8"/>
      <c r="J5" s="8" t="s">
        <v>111</v>
      </c>
      <c r="K5" s="7">
        <v>6</v>
      </c>
      <c r="L5" s="7">
        <v>7</v>
      </c>
      <c r="M5" s="7">
        <v>10</v>
      </c>
      <c r="N5" s="7">
        <v>9</v>
      </c>
      <c r="O5" s="25">
        <v>32</v>
      </c>
      <c r="P5" s="24">
        <v>1.7999999999999998</v>
      </c>
      <c r="Q5" s="14">
        <v>57.599999999999994</v>
      </c>
      <c r="R5" s="7">
        <v>5</v>
      </c>
      <c r="S5" s="7">
        <v>5</v>
      </c>
      <c r="T5" s="7">
        <v>10</v>
      </c>
      <c r="U5" s="7">
        <v>5</v>
      </c>
      <c r="V5" s="7">
        <v>10</v>
      </c>
      <c r="W5" s="7">
        <v>5</v>
      </c>
      <c r="X5" s="25">
        <v>40</v>
      </c>
      <c r="Y5" s="24">
        <v>2</v>
      </c>
      <c r="Z5" s="14">
        <v>80</v>
      </c>
      <c r="AA5" s="7">
        <v>14</v>
      </c>
      <c r="AB5" s="7">
        <v>13</v>
      </c>
      <c r="AC5" s="7">
        <v>0</v>
      </c>
      <c r="AD5" s="7">
        <v>0</v>
      </c>
      <c r="AE5" s="26">
        <v>27</v>
      </c>
      <c r="AF5" s="24">
        <v>2</v>
      </c>
      <c r="AG5" s="14">
        <v>54</v>
      </c>
      <c r="AH5" s="12">
        <v>191.6</v>
      </c>
    </row>
    <row r="6" spans="1:60" s="6" customFormat="1" x14ac:dyDescent="0.25">
      <c r="A6" s="4">
        <f t="shared" si="0"/>
        <v>2</v>
      </c>
      <c r="B6" s="4" t="s">
        <v>112</v>
      </c>
      <c r="C6" s="5" t="s">
        <v>113</v>
      </c>
      <c r="D6" s="5" t="s">
        <v>114</v>
      </c>
      <c r="E6" s="5" t="s">
        <v>115</v>
      </c>
      <c r="F6" s="5" t="s">
        <v>116</v>
      </c>
      <c r="G6" s="5" t="s">
        <v>115</v>
      </c>
      <c r="H6" s="5" t="s">
        <v>117</v>
      </c>
      <c r="I6" s="5" t="s">
        <v>115</v>
      </c>
      <c r="J6" s="5" t="s">
        <v>75</v>
      </c>
      <c r="K6" s="4">
        <v>6</v>
      </c>
      <c r="L6" s="4">
        <v>7</v>
      </c>
      <c r="M6" s="4">
        <v>9</v>
      </c>
      <c r="N6" s="4">
        <v>9</v>
      </c>
      <c r="O6" s="25">
        <v>31</v>
      </c>
      <c r="P6" s="27">
        <v>1.6</v>
      </c>
      <c r="Q6" s="13">
        <v>49.6</v>
      </c>
      <c r="R6" s="4">
        <v>5</v>
      </c>
      <c r="S6" s="4">
        <v>5</v>
      </c>
      <c r="T6" s="4">
        <v>10</v>
      </c>
      <c r="U6" s="4">
        <v>5</v>
      </c>
      <c r="V6" s="4">
        <v>10</v>
      </c>
      <c r="W6" s="4">
        <v>5</v>
      </c>
      <c r="X6" s="25">
        <v>40</v>
      </c>
      <c r="Y6" s="27">
        <v>1.9</v>
      </c>
      <c r="Z6" s="13">
        <v>76</v>
      </c>
      <c r="AA6" s="4">
        <v>15</v>
      </c>
      <c r="AB6" s="4">
        <v>8</v>
      </c>
      <c r="AC6" s="4">
        <v>0</v>
      </c>
      <c r="AD6" s="4">
        <v>0</v>
      </c>
      <c r="AE6" s="26">
        <v>23</v>
      </c>
      <c r="AF6" s="27">
        <v>1.7999999999999998</v>
      </c>
      <c r="AG6" s="13">
        <v>41.4</v>
      </c>
      <c r="AH6" s="12">
        <v>167</v>
      </c>
    </row>
    <row r="7" spans="1:60" s="9" customFormat="1" x14ac:dyDescent="0.25">
      <c r="A7" s="4">
        <f t="shared" si="0"/>
        <v>3</v>
      </c>
      <c r="B7" s="4" t="s">
        <v>118</v>
      </c>
      <c r="C7" s="5" t="s">
        <v>119</v>
      </c>
      <c r="D7" s="5" t="s">
        <v>120</v>
      </c>
      <c r="E7" s="5" t="s">
        <v>121</v>
      </c>
      <c r="F7" s="5"/>
      <c r="G7" s="5"/>
      <c r="H7" s="5"/>
      <c r="I7" s="5"/>
      <c r="J7" s="5" t="s">
        <v>102</v>
      </c>
      <c r="K7" s="4">
        <v>5</v>
      </c>
      <c r="L7" s="4">
        <v>6</v>
      </c>
      <c r="M7" s="4">
        <v>11</v>
      </c>
      <c r="N7" s="4">
        <v>11</v>
      </c>
      <c r="O7" s="25">
        <v>33</v>
      </c>
      <c r="P7" s="27">
        <v>1.9</v>
      </c>
      <c r="Q7" s="13">
        <v>62.699999999999996</v>
      </c>
      <c r="R7" s="4">
        <v>5</v>
      </c>
      <c r="S7" s="4">
        <v>5</v>
      </c>
      <c r="T7" s="4">
        <v>10</v>
      </c>
      <c r="U7" s="4">
        <v>5</v>
      </c>
      <c r="V7" s="4">
        <v>8</v>
      </c>
      <c r="W7" s="4">
        <v>4</v>
      </c>
      <c r="X7" s="25">
        <v>37</v>
      </c>
      <c r="Y7" s="27">
        <v>1.7</v>
      </c>
      <c r="Z7" s="13">
        <v>62.9</v>
      </c>
      <c r="AA7" s="4">
        <v>3</v>
      </c>
      <c r="AB7" s="4">
        <v>0</v>
      </c>
      <c r="AC7" s="4">
        <v>0</v>
      </c>
      <c r="AD7" s="4">
        <v>0</v>
      </c>
      <c r="AE7" s="26">
        <v>3</v>
      </c>
      <c r="AF7" s="27">
        <v>1.6</v>
      </c>
      <c r="AG7" s="13">
        <v>4.8000000000000007</v>
      </c>
      <c r="AH7" s="12">
        <v>130.4</v>
      </c>
    </row>
    <row r="8" spans="1:60" s="6" customFormat="1" x14ac:dyDescent="0.25">
      <c r="A8" s="4">
        <f t="shared" si="0"/>
        <v>4</v>
      </c>
      <c r="B8" s="4" t="s">
        <v>122</v>
      </c>
      <c r="C8" s="5" t="s">
        <v>123</v>
      </c>
      <c r="D8" s="5" t="s">
        <v>124</v>
      </c>
      <c r="E8" s="5" t="s">
        <v>115</v>
      </c>
      <c r="F8" s="5" t="s">
        <v>125</v>
      </c>
      <c r="G8" s="5" t="s">
        <v>115</v>
      </c>
      <c r="H8" s="5"/>
      <c r="I8" s="5"/>
      <c r="J8" s="5" t="s">
        <v>18</v>
      </c>
      <c r="K8" s="4">
        <v>6</v>
      </c>
      <c r="L8" s="4">
        <v>7</v>
      </c>
      <c r="M8" s="4">
        <v>9</v>
      </c>
      <c r="N8" s="4">
        <v>10</v>
      </c>
      <c r="O8" s="25">
        <v>32</v>
      </c>
      <c r="P8" s="27">
        <v>1.7</v>
      </c>
      <c r="Q8" s="13">
        <v>54.4</v>
      </c>
      <c r="R8" s="4">
        <v>5</v>
      </c>
      <c r="S8" s="4">
        <v>5</v>
      </c>
      <c r="T8" s="4">
        <v>10</v>
      </c>
      <c r="U8" s="4">
        <v>5</v>
      </c>
      <c r="V8" s="4">
        <v>4</v>
      </c>
      <c r="W8" s="4">
        <v>5</v>
      </c>
      <c r="X8" s="25">
        <v>34</v>
      </c>
      <c r="Y8" s="27">
        <v>1.9</v>
      </c>
      <c r="Z8" s="13">
        <v>64.599999999999994</v>
      </c>
      <c r="AA8" s="4">
        <v>6</v>
      </c>
      <c r="AB8" s="4">
        <v>0</v>
      </c>
      <c r="AC8" s="4">
        <v>0</v>
      </c>
      <c r="AD8" s="4">
        <v>0</v>
      </c>
      <c r="AE8" s="26">
        <v>6</v>
      </c>
      <c r="AF8" s="27">
        <v>1.8</v>
      </c>
      <c r="AG8" s="13">
        <v>10.8</v>
      </c>
      <c r="AH8" s="12">
        <v>129.80000000000001</v>
      </c>
    </row>
    <row r="9" spans="1:60" s="9" customFormat="1" x14ac:dyDescent="0.25">
      <c r="A9" s="4">
        <f t="shared" si="0"/>
        <v>5</v>
      </c>
      <c r="B9" s="4" t="s">
        <v>126</v>
      </c>
      <c r="C9" s="5" t="s">
        <v>127</v>
      </c>
      <c r="D9" s="5" t="s">
        <v>128</v>
      </c>
      <c r="E9" s="5" t="s">
        <v>121</v>
      </c>
      <c r="F9" s="5" t="s">
        <v>129</v>
      </c>
      <c r="G9" s="5" t="s">
        <v>121</v>
      </c>
      <c r="H9" s="5" t="s">
        <v>130</v>
      </c>
      <c r="I9" s="5" t="s">
        <v>121</v>
      </c>
      <c r="J9" s="5" t="s">
        <v>37</v>
      </c>
      <c r="K9" s="4">
        <v>6</v>
      </c>
      <c r="L9" s="4">
        <v>7</v>
      </c>
      <c r="M9" s="4">
        <v>11</v>
      </c>
      <c r="N9" s="4">
        <v>11</v>
      </c>
      <c r="O9" s="25">
        <v>35</v>
      </c>
      <c r="P9" s="27">
        <v>1.6</v>
      </c>
      <c r="Q9" s="13">
        <v>56</v>
      </c>
      <c r="R9" s="4">
        <v>5</v>
      </c>
      <c r="S9" s="4">
        <v>4</v>
      </c>
      <c r="T9" s="4">
        <v>10</v>
      </c>
      <c r="U9" s="4">
        <v>5</v>
      </c>
      <c r="V9" s="4">
        <v>10</v>
      </c>
      <c r="W9" s="4">
        <v>5</v>
      </c>
      <c r="X9" s="25">
        <v>39</v>
      </c>
      <c r="Y9" s="27">
        <v>1.7</v>
      </c>
      <c r="Z9" s="13">
        <v>66.3</v>
      </c>
      <c r="AA9" s="4">
        <v>3</v>
      </c>
      <c r="AB9" s="4">
        <v>0</v>
      </c>
      <c r="AC9" s="4">
        <v>0</v>
      </c>
      <c r="AD9" s="4">
        <v>0</v>
      </c>
      <c r="AE9" s="26">
        <v>3</v>
      </c>
      <c r="AF9" s="27">
        <v>1.5</v>
      </c>
      <c r="AG9" s="13">
        <v>4.5</v>
      </c>
      <c r="AH9" s="12">
        <v>126.8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9" customFormat="1" x14ac:dyDescent="0.25">
      <c r="A10" s="4">
        <f t="shared" si="0"/>
        <v>6</v>
      </c>
      <c r="B10" s="7" t="s">
        <v>131</v>
      </c>
      <c r="C10" s="8" t="s">
        <v>132</v>
      </c>
      <c r="D10" s="8" t="s">
        <v>133</v>
      </c>
      <c r="E10" s="8" t="s">
        <v>121</v>
      </c>
      <c r="F10" s="8" t="s">
        <v>134</v>
      </c>
      <c r="G10" s="8" t="s">
        <v>109</v>
      </c>
      <c r="H10" s="8"/>
      <c r="I10" s="8"/>
      <c r="J10" s="8" t="s">
        <v>26</v>
      </c>
      <c r="K10" s="7">
        <v>6</v>
      </c>
      <c r="L10" s="7">
        <v>7</v>
      </c>
      <c r="M10" s="7">
        <v>11</v>
      </c>
      <c r="N10" s="7">
        <v>10</v>
      </c>
      <c r="O10" s="25">
        <v>34</v>
      </c>
      <c r="P10" s="24">
        <v>1.5</v>
      </c>
      <c r="Q10" s="14">
        <v>51</v>
      </c>
      <c r="R10" s="7">
        <v>5</v>
      </c>
      <c r="S10" s="7">
        <v>5</v>
      </c>
      <c r="T10" s="7">
        <v>10</v>
      </c>
      <c r="U10" s="7">
        <v>5</v>
      </c>
      <c r="V10" s="7">
        <v>10</v>
      </c>
      <c r="W10" s="7">
        <v>5</v>
      </c>
      <c r="X10" s="25">
        <v>40</v>
      </c>
      <c r="Y10" s="24">
        <v>1.6</v>
      </c>
      <c r="Z10" s="14">
        <v>64</v>
      </c>
      <c r="AA10" s="7">
        <v>5</v>
      </c>
      <c r="AB10" s="7">
        <v>0</v>
      </c>
      <c r="AC10" s="7">
        <v>0</v>
      </c>
      <c r="AD10" s="7">
        <v>0</v>
      </c>
      <c r="AE10" s="26">
        <v>5</v>
      </c>
      <c r="AF10" s="24">
        <v>1.6</v>
      </c>
      <c r="AG10" s="14">
        <v>8</v>
      </c>
      <c r="AH10" s="12">
        <v>123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s="6" customFormat="1" x14ac:dyDescent="0.25">
      <c r="A11" s="4">
        <f t="shared" si="0"/>
        <v>7</v>
      </c>
      <c r="B11" s="4" t="s">
        <v>135</v>
      </c>
      <c r="C11" s="5" t="s">
        <v>136</v>
      </c>
      <c r="D11" s="5" t="s">
        <v>137</v>
      </c>
      <c r="E11" s="5" t="s">
        <v>115</v>
      </c>
      <c r="F11" s="5"/>
      <c r="G11" s="5"/>
      <c r="H11" s="5"/>
      <c r="I11" s="5"/>
      <c r="J11" s="5" t="s">
        <v>18</v>
      </c>
      <c r="K11" s="4">
        <v>6</v>
      </c>
      <c r="L11" s="4">
        <v>5</v>
      </c>
      <c r="M11" s="4">
        <v>6</v>
      </c>
      <c r="N11" s="4">
        <v>8</v>
      </c>
      <c r="O11" s="25">
        <v>25</v>
      </c>
      <c r="P11" s="27">
        <v>1.7999999999999998</v>
      </c>
      <c r="Q11" s="13">
        <v>44.999999999999993</v>
      </c>
      <c r="R11" s="4">
        <v>5</v>
      </c>
      <c r="S11" s="4">
        <v>5</v>
      </c>
      <c r="T11" s="4">
        <v>10</v>
      </c>
      <c r="U11" s="4">
        <v>5</v>
      </c>
      <c r="V11" s="4">
        <v>6</v>
      </c>
      <c r="W11" s="4">
        <v>5</v>
      </c>
      <c r="X11" s="25">
        <v>36</v>
      </c>
      <c r="Y11" s="27">
        <v>1.8</v>
      </c>
      <c r="Z11" s="13">
        <v>64.8</v>
      </c>
      <c r="AA11" s="4">
        <v>6</v>
      </c>
      <c r="AB11" s="4">
        <v>0</v>
      </c>
      <c r="AC11" s="4">
        <v>0</v>
      </c>
      <c r="AD11" s="4">
        <v>0</v>
      </c>
      <c r="AE11" s="26">
        <v>6</v>
      </c>
      <c r="AF11" s="27">
        <v>1.7</v>
      </c>
      <c r="AG11" s="13">
        <v>10.199999999999999</v>
      </c>
      <c r="AH11" s="12">
        <v>119.99999999999999</v>
      </c>
    </row>
    <row r="12" spans="1:60" s="6" customFormat="1" x14ac:dyDescent="0.25">
      <c r="A12" s="4">
        <f t="shared" si="0"/>
        <v>8</v>
      </c>
      <c r="B12" s="7" t="s">
        <v>138</v>
      </c>
      <c r="C12" s="8" t="s">
        <v>139</v>
      </c>
      <c r="D12" s="8" t="s">
        <v>140</v>
      </c>
      <c r="E12" s="8" t="s">
        <v>121</v>
      </c>
      <c r="F12" s="8" t="s">
        <v>141</v>
      </c>
      <c r="G12" s="8" t="s">
        <v>142</v>
      </c>
      <c r="H12" s="8" t="s">
        <v>143</v>
      </c>
      <c r="I12" s="8" t="s">
        <v>142</v>
      </c>
      <c r="J12" s="8" t="s">
        <v>30</v>
      </c>
      <c r="K12" s="7">
        <v>5</v>
      </c>
      <c r="L12" s="7">
        <v>7</v>
      </c>
      <c r="M12" s="7">
        <v>11</v>
      </c>
      <c r="N12" s="7">
        <v>11</v>
      </c>
      <c r="O12" s="25">
        <v>34</v>
      </c>
      <c r="P12" s="24">
        <v>1.6</v>
      </c>
      <c r="Q12" s="14">
        <v>54.400000000000006</v>
      </c>
      <c r="R12" s="7">
        <v>4</v>
      </c>
      <c r="S12" s="7">
        <v>4</v>
      </c>
      <c r="T12" s="7">
        <v>10</v>
      </c>
      <c r="U12" s="7">
        <v>5</v>
      </c>
      <c r="V12" s="7">
        <v>10</v>
      </c>
      <c r="W12" s="7">
        <v>5</v>
      </c>
      <c r="X12" s="25">
        <v>38</v>
      </c>
      <c r="Y12" s="24">
        <v>1.6</v>
      </c>
      <c r="Z12" s="14">
        <v>60.800000000000004</v>
      </c>
      <c r="AA12" s="7">
        <v>0</v>
      </c>
      <c r="AB12" s="7">
        <v>0</v>
      </c>
      <c r="AC12" s="7">
        <v>0</v>
      </c>
      <c r="AD12" s="7">
        <v>0</v>
      </c>
      <c r="AE12" s="26">
        <v>0</v>
      </c>
      <c r="AF12" s="24">
        <v>1</v>
      </c>
      <c r="AG12" s="14">
        <v>0</v>
      </c>
      <c r="AH12" s="12">
        <v>115.20000000000002</v>
      </c>
    </row>
    <row r="13" spans="1:60" s="9" customFormat="1" x14ac:dyDescent="0.25">
      <c r="A13" s="4">
        <f t="shared" si="0"/>
        <v>9</v>
      </c>
      <c r="B13" s="7" t="s">
        <v>144</v>
      </c>
      <c r="C13" s="8" t="s">
        <v>145</v>
      </c>
      <c r="D13" s="8" t="s">
        <v>146</v>
      </c>
      <c r="E13" s="8" t="s">
        <v>142</v>
      </c>
      <c r="F13" s="8"/>
      <c r="G13" s="8"/>
      <c r="H13" s="8"/>
      <c r="I13" s="8"/>
      <c r="J13" s="8" t="s">
        <v>147</v>
      </c>
      <c r="K13" s="7">
        <v>6</v>
      </c>
      <c r="L13" s="7">
        <v>7</v>
      </c>
      <c r="M13" s="7">
        <v>11</v>
      </c>
      <c r="N13" s="7">
        <v>11</v>
      </c>
      <c r="O13" s="25">
        <v>35</v>
      </c>
      <c r="P13" s="24">
        <v>1.6</v>
      </c>
      <c r="Q13" s="14">
        <v>56</v>
      </c>
      <c r="R13" s="7">
        <v>5</v>
      </c>
      <c r="S13" s="7">
        <v>4</v>
      </c>
      <c r="T13" s="7">
        <v>7</v>
      </c>
      <c r="U13" s="7">
        <v>5</v>
      </c>
      <c r="V13" s="7">
        <v>6</v>
      </c>
      <c r="W13" s="7">
        <v>0</v>
      </c>
      <c r="X13" s="25">
        <v>27</v>
      </c>
      <c r="Y13" s="24">
        <v>1.8</v>
      </c>
      <c r="Z13" s="14">
        <v>48.6</v>
      </c>
      <c r="AA13" s="7">
        <v>4</v>
      </c>
      <c r="AB13" s="7">
        <v>0</v>
      </c>
      <c r="AC13" s="7">
        <v>0</v>
      </c>
      <c r="AD13" s="7">
        <v>0</v>
      </c>
      <c r="AE13" s="26">
        <v>4</v>
      </c>
      <c r="AF13" s="24">
        <v>1.6</v>
      </c>
      <c r="AG13" s="14">
        <v>6.4</v>
      </c>
      <c r="AH13" s="12">
        <v>111</v>
      </c>
    </row>
    <row r="14" spans="1:60" s="6" customFormat="1" x14ac:dyDescent="0.25">
      <c r="A14" s="4">
        <f t="shared" si="0"/>
        <v>10</v>
      </c>
      <c r="B14" s="7" t="s">
        <v>148</v>
      </c>
      <c r="C14" s="8" t="s">
        <v>149</v>
      </c>
      <c r="D14" s="8" t="s">
        <v>150</v>
      </c>
      <c r="E14" s="8" t="s">
        <v>142</v>
      </c>
      <c r="F14" s="8"/>
      <c r="G14" s="8"/>
      <c r="H14" s="8"/>
      <c r="I14" s="8"/>
      <c r="J14" s="8" t="s">
        <v>151</v>
      </c>
      <c r="K14" s="7">
        <v>6</v>
      </c>
      <c r="L14" s="7">
        <v>7</v>
      </c>
      <c r="M14" s="7">
        <v>8</v>
      </c>
      <c r="N14" s="7">
        <v>9</v>
      </c>
      <c r="O14" s="25">
        <v>30</v>
      </c>
      <c r="P14" s="24">
        <v>1.6</v>
      </c>
      <c r="Q14" s="14">
        <v>48</v>
      </c>
      <c r="R14" s="7">
        <v>5</v>
      </c>
      <c r="S14" s="7">
        <v>4</v>
      </c>
      <c r="T14" s="7">
        <v>10</v>
      </c>
      <c r="U14" s="7">
        <v>5</v>
      </c>
      <c r="V14" s="7">
        <v>5</v>
      </c>
      <c r="W14" s="7">
        <v>5</v>
      </c>
      <c r="X14" s="25">
        <v>34</v>
      </c>
      <c r="Y14" s="24">
        <v>1.7</v>
      </c>
      <c r="Z14" s="14">
        <v>57.8</v>
      </c>
      <c r="AA14" s="7">
        <v>2</v>
      </c>
      <c r="AB14" s="7">
        <v>0</v>
      </c>
      <c r="AC14" s="7">
        <v>0</v>
      </c>
      <c r="AD14" s="7">
        <v>0</v>
      </c>
      <c r="AE14" s="26">
        <v>2</v>
      </c>
      <c r="AF14" s="24">
        <v>1.4</v>
      </c>
      <c r="AG14" s="14">
        <v>2.8</v>
      </c>
      <c r="AH14" s="12">
        <v>108.6</v>
      </c>
    </row>
    <row r="15" spans="1:60" s="9" customFormat="1" x14ac:dyDescent="0.25">
      <c r="A15" s="4">
        <f t="shared" si="0"/>
        <v>11</v>
      </c>
      <c r="B15" s="7" t="s">
        <v>152</v>
      </c>
      <c r="C15" s="8" t="s">
        <v>153</v>
      </c>
      <c r="D15" s="8" t="s">
        <v>154</v>
      </c>
      <c r="E15" s="8" t="s">
        <v>142</v>
      </c>
      <c r="F15" s="8"/>
      <c r="G15" s="8"/>
      <c r="H15" s="8"/>
      <c r="I15" s="8"/>
      <c r="J15" s="8" t="s">
        <v>151</v>
      </c>
      <c r="K15" s="7">
        <v>6</v>
      </c>
      <c r="L15" s="7">
        <v>7</v>
      </c>
      <c r="M15" s="7">
        <v>11</v>
      </c>
      <c r="N15" s="7">
        <v>11</v>
      </c>
      <c r="O15" s="25">
        <v>35</v>
      </c>
      <c r="P15" s="24">
        <v>1.5</v>
      </c>
      <c r="Q15" s="14">
        <v>52.5</v>
      </c>
      <c r="R15" s="7">
        <v>5</v>
      </c>
      <c r="S15" s="7">
        <v>4</v>
      </c>
      <c r="T15" s="7">
        <v>10</v>
      </c>
      <c r="U15" s="7">
        <v>5</v>
      </c>
      <c r="V15" s="7">
        <v>4</v>
      </c>
      <c r="W15" s="7">
        <v>5</v>
      </c>
      <c r="X15" s="25">
        <v>33</v>
      </c>
      <c r="Y15" s="24">
        <v>1.6</v>
      </c>
      <c r="Z15" s="14">
        <v>52.800000000000004</v>
      </c>
      <c r="AA15" s="7">
        <v>1</v>
      </c>
      <c r="AB15" s="7">
        <v>0</v>
      </c>
      <c r="AC15" s="7">
        <v>0</v>
      </c>
      <c r="AD15" s="7">
        <v>0</v>
      </c>
      <c r="AE15" s="26">
        <v>1</v>
      </c>
      <c r="AF15" s="24">
        <v>1.1000000000000001</v>
      </c>
      <c r="AG15" s="14">
        <v>1.1000000000000001</v>
      </c>
      <c r="AH15" s="12">
        <v>106.4</v>
      </c>
    </row>
    <row r="16" spans="1:60" s="9" customFormat="1" x14ac:dyDescent="0.25">
      <c r="A16" s="4">
        <f t="shared" si="0"/>
        <v>12</v>
      </c>
      <c r="B16" s="7" t="s">
        <v>155</v>
      </c>
      <c r="C16" s="8" t="s">
        <v>156</v>
      </c>
      <c r="D16" s="8" t="s">
        <v>157</v>
      </c>
      <c r="E16" s="8" t="s">
        <v>109</v>
      </c>
      <c r="F16" s="8"/>
      <c r="G16" s="8"/>
      <c r="H16" s="8"/>
      <c r="I16" s="8"/>
      <c r="J16" s="8" t="s">
        <v>56</v>
      </c>
      <c r="K16" s="7">
        <v>6</v>
      </c>
      <c r="L16" s="7">
        <v>7</v>
      </c>
      <c r="M16" s="7">
        <v>10</v>
      </c>
      <c r="N16" s="7">
        <v>6</v>
      </c>
      <c r="O16" s="25">
        <v>29</v>
      </c>
      <c r="P16" s="24">
        <v>1.5</v>
      </c>
      <c r="Q16" s="14">
        <v>43.5</v>
      </c>
      <c r="R16" s="7">
        <v>5</v>
      </c>
      <c r="S16" s="7">
        <v>4</v>
      </c>
      <c r="T16" s="7">
        <v>8</v>
      </c>
      <c r="U16" s="7">
        <v>4</v>
      </c>
      <c r="V16" s="7">
        <v>6</v>
      </c>
      <c r="W16" s="7">
        <v>4</v>
      </c>
      <c r="X16" s="25">
        <v>31</v>
      </c>
      <c r="Y16" s="24">
        <v>1.5</v>
      </c>
      <c r="Z16" s="14">
        <v>46.5</v>
      </c>
      <c r="AA16" s="7">
        <v>9</v>
      </c>
      <c r="AB16" s="7">
        <v>0</v>
      </c>
      <c r="AC16" s="7">
        <v>0</v>
      </c>
      <c r="AD16" s="7">
        <v>0</v>
      </c>
      <c r="AE16" s="26">
        <v>9</v>
      </c>
      <c r="AF16" s="24">
        <v>1.7</v>
      </c>
      <c r="AG16" s="14">
        <v>15.299999999999999</v>
      </c>
      <c r="AH16" s="12">
        <v>105.3</v>
      </c>
    </row>
    <row r="17" spans="1:34" s="9" customFormat="1" x14ac:dyDescent="0.25">
      <c r="A17" s="4">
        <f t="shared" si="0"/>
        <v>13</v>
      </c>
      <c r="B17" s="4" t="s">
        <v>158</v>
      </c>
      <c r="C17" s="5" t="s">
        <v>159</v>
      </c>
      <c r="D17" s="5" t="s">
        <v>159</v>
      </c>
      <c r="E17" s="5" t="s">
        <v>115</v>
      </c>
      <c r="F17" s="5"/>
      <c r="G17" s="5"/>
      <c r="H17" s="5"/>
      <c r="I17" s="5"/>
      <c r="J17" s="5" t="s">
        <v>160</v>
      </c>
      <c r="K17" s="4">
        <v>6</v>
      </c>
      <c r="L17" s="4">
        <v>6</v>
      </c>
      <c r="M17" s="4">
        <v>9</v>
      </c>
      <c r="N17" s="4">
        <v>11</v>
      </c>
      <c r="O17" s="25">
        <v>32</v>
      </c>
      <c r="P17" s="27">
        <v>1.7</v>
      </c>
      <c r="Q17" s="13">
        <v>54.4</v>
      </c>
      <c r="R17" s="4">
        <v>5</v>
      </c>
      <c r="S17" s="4">
        <v>4</v>
      </c>
      <c r="T17" s="4">
        <v>10</v>
      </c>
      <c r="U17" s="4">
        <v>5</v>
      </c>
      <c r="V17" s="4">
        <v>0</v>
      </c>
      <c r="W17" s="4">
        <v>0</v>
      </c>
      <c r="X17" s="25">
        <v>24</v>
      </c>
      <c r="Y17" s="27">
        <v>1.7</v>
      </c>
      <c r="Z17" s="13">
        <v>40.799999999999997</v>
      </c>
      <c r="AA17" s="4">
        <v>1</v>
      </c>
      <c r="AB17" s="4">
        <v>0</v>
      </c>
      <c r="AC17" s="4">
        <v>0</v>
      </c>
      <c r="AD17" s="4">
        <v>0</v>
      </c>
      <c r="AE17" s="26">
        <v>1</v>
      </c>
      <c r="AF17" s="27">
        <v>1.2</v>
      </c>
      <c r="AG17" s="13">
        <v>1.2</v>
      </c>
      <c r="AH17" s="12">
        <v>96.399999999999991</v>
      </c>
    </row>
    <row r="18" spans="1:34" s="9" customFormat="1" x14ac:dyDescent="0.25">
      <c r="A18" s="4">
        <f t="shared" si="0"/>
        <v>14</v>
      </c>
      <c r="B18" s="7" t="s">
        <v>161</v>
      </c>
      <c r="C18" s="8" t="s">
        <v>162</v>
      </c>
      <c r="D18" s="8" t="s">
        <v>163</v>
      </c>
      <c r="E18" s="8" t="s">
        <v>142</v>
      </c>
      <c r="F18" s="8"/>
      <c r="G18" s="8"/>
      <c r="H18" s="8"/>
      <c r="I18" s="8"/>
      <c r="J18" s="8" t="s">
        <v>18</v>
      </c>
      <c r="K18" s="7">
        <v>5</v>
      </c>
      <c r="L18" s="7">
        <v>6</v>
      </c>
      <c r="M18" s="7">
        <v>6</v>
      </c>
      <c r="N18" s="7">
        <v>11</v>
      </c>
      <c r="O18" s="25">
        <v>28</v>
      </c>
      <c r="P18" s="24">
        <v>1.9</v>
      </c>
      <c r="Q18" s="14">
        <v>53.199999999999996</v>
      </c>
      <c r="R18" s="7">
        <v>5</v>
      </c>
      <c r="S18" s="7">
        <v>4</v>
      </c>
      <c r="T18" s="7">
        <v>0</v>
      </c>
      <c r="U18" s="7">
        <v>0</v>
      </c>
      <c r="V18" s="7">
        <v>0</v>
      </c>
      <c r="W18" s="7">
        <v>0</v>
      </c>
      <c r="X18" s="25">
        <v>9</v>
      </c>
      <c r="Y18" s="24">
        <v>1.7</v>
      </c>
      <c r="Z18" s="14">
        <v>15.299999999999999</v>
      </c>
      <c r="AA18" s="7">
        <v>7</v>
      </c>
      <c r="AB18" s="7">
        <v>0</v>
      </c>
      <c r="AC18" s="7">
        <v>0</v>
      </c>
      <c r="AD18" s="7">
        <v>0</v>
      </c>
      <c r="AE18" s="26">
        <v>7</v>
      </c>
      <c r="AF18" s="24">
        <v>2</v>
      </c>
      <c r="AG18" s="14">
        <v>14</v>
      </c>
      <c r="AH18" s="12">
        <v>82.5</v>
      </c>
    </row>
    <row r="19" spans="1:34" s="9" customFormat="1" x14ac:dyDescent="0.25">
      <c r="A19" s="4">
        <f t="shared" si="0"/>
        <v>15</v>
      </c>
      <c r="B19" s="7" t="s">
        <v>164</v>
      </c>
      <c r="C19" s="8" t="s">
        <v>165</v>
      </c>
      <c r="D19" s="8" t="s">
        <v>166</v>
      </c>
      <c r="E19" s="8" t="s">
        <v>115</v>
      </c>
      <c r="F19" s="8"/>
      <c r="G19" s="8"/>
      <c r="H19" s="8"/>
      <c r="I19" s="8"/>
      <c r="J19" s="8" t="s">
        <v>151</v>
      </c>
      <c r="K19" s="7">
        <v>5</v>
      </c>
      <c r="L19" s="7">
        <v>7</v>
      </c>
      <c r="M19" s="7">
        <v>8</v>
      </c>
      <c r="N19" s="7">
        <v>4</v>
      </c>
      <c r="O19" s="25">
        <v>24</v>
      </c>
      <c r="P19" s="24">
        <v>1.5</v>
      </c>
      <c r="Q19" s="14">
        <v>36</v>
      </c>
      <c r="R19" s="7">
        <v>5</v>
      </c>
      <c r="S19" s="7">
        <v>4</v>
      </c>
      <c r="T19" s="7">
        <v>10</v>
      </c>
      <c r="U19" s="7">
        <v>2</v>
      </c>
      <c r="V19" s="7">
        <v>0</v>
      </c>
      <c r="W19" s="7">
        <v>2</v>
      </c>
      <c r="X19" s="25">
        <v>23</v>
      </c>
      <c r="Y19" s="24">
        <v>1.5</v>
      </c>
      <c r="Z19" s="14">
        <v>34.5</v>
      </c>
      <c r="AA19" s="7">
        <v>2</v>
      </c>
      <c r="AB19" s="7">
        <v>0</v>
      </c>
      <c r="AC19" s="7">
        <v>0</v>
      </c>
      <c r="AD19" s="7">
        <v>0</v>
      </c>
      <c r="AE19" s="26">
        <v>2</v>
      </c>
      <c r="AF19" s="24">
        <v>1.4</v>
      </c>
      <c r="AG19" s="14">
        <v>2.8</v>
      </c>
      <c r="AH19" s="12">
        <v>73.3</v>
      </c>
    </row>
    <row r="20" spans="1:34" s="9" customFormat="1" x14ac:dyDescent="0.25">
      <c r="A20" s="4">
        <f t="shared" si="0"/>
        <v>16</v>
      </c>
      <c r="B20" s="7" t="s">
        <v>167</v>
      </c>
      <c r="C20" s="8" t="s">
        <v>168</v>
      </c>
      <c r="D20" s="8" t="s">
        <v>169</v>
      </c>
      <c r="E20" s="8" t="s">
        <v>121</v>
      </c>
      <c r="F20" s="8"/>
      <c r="G20" s="8"/>
      <c r="H20" s="8"/>
      <c r="I20" s="8"/>
      <c r="J20" s="8" t="s">
        <v>79</v>
      </c>
      <c r="K20" s="7">
        <v>6</v>
      </c>
      <c r="L20" s="7">
        <v>5</v>
      </c>
      <c r="M20" s="7">
        <v>9</v>
      </c>
      <c r="N20" s="7">
        <v>10</v>
      </c>
      <c r="O20" s="25">
        <v>30</v>
      </c>
      <c r="P20" s="24">
        <v>1.6</v>
      </c>
      <c r="Q20" s="14">
        <v>48</v>
      </c>
      <c r="R20" s="7">
        <v>5</v>
      </c>
      <c r="S20" s="7">
        <v>4</v>
      </c>
      <c r="T20" s="7">
        <v>0</v>
      </c>
      <c r="U20" s="7">
        <v>0</v>
      </c>
      <c r="V20" s="7">
        <v>0</v>
      </c>
      <c r="W20" s="7">
        <v>0</v>
      </c>
      <c r="X20" s="25">
        <v>9</v>
      </c>
      <c r="Y20" s="24">
        <v>1.5</v>
      </c>
      <c r="Z20" s="14">
        <v>13.5</v>
      </c>
      <c r="AA20" s="7">
        <v>5</v>
      </c>
      <c r="AB20" s="7">
        <v>0</v>
      </c>
      <c r="AC20" s="7">
        <v>0</v>
      </c>
      <c r="AD20" s="7">
        <v>0</v>
      </c>
      <c r="AE20" s="26">
        <v>5</v>
      </c>
      <c r="AF20" s="24">
        <v>1.8</v>
      </c>
      <c r="AG20" s="14">
        <v>9</v>
      </c>
      <c r="AH20" s="12">
        <v>70.5</v>
      </c>
    </row>
    <row r="21" spans="1:34" s="6" customFormat="1" x14ac:dyDescent="0.25">
      <c r="A21" s="4">
        <f t="shared" si="0"/>
        <v>17</v>
      </c>
      <c r="B21" s="7" t="s">
        <v>170</v>
      </c>
      <c r="C21" s="8" t="s">
        <v>171</v>
      </c>
      <c r="D21" s="8" t="s">
        <v>172</v>
      </c>
      <c r="E21" s="8" t="s">
        <v>115</v>
      </c>
      <c r="F21" s="8" t="s">
        <v>173</v>
      </c>
      <c r="G21" s="8" t="s">
        <v>121</v>
      </c>
      <c r="H21" s="8"/>
      <c r="I21" s="8"/>
      <c r="J21" s="8" t="s">
        <v>79</v>
      </c>
      <c r="K21" s="7">
        <v>6</v>
      </c>
      <c r="L21" s="7">
        <v>5</v>
      </c>
      <c r="M21" s="7">
        <v>9</v>
      </c>
      <c r="N21" s="7">
        <v>7</v>
      </c>
      <c r="O21" s="25">
        <v>27</v>
      </c>
      <c r="P21" s="24">
        <v>1.5</v>
      </c>
      <c r="Q21" s="14">
        <v>40.5</v>
      </c>
      <c r="R21" s="7">
        <v>5</v>
      </c>
      <c r="S21" s="7">
        <v>4</v>
      </c>
      <c r="T21" s="7">
        <v>8</v>
      </c>
      <c r="U21" s="7">
        <v>0</v>
      </c>
      <c r="V21" s="7">
        <v>0</v>
      </c>
      <c r="W21" s="7">
        <v>0</v>
      </c>
      <c r="X21" s="25">
        <v>17</v>
      </c>
      <c r="Y21" s="24">
        <v>1.4</v>
      </c>
      <c r="Z21" s="14">
        <v>23.799999999999997</v>
      </c>
      <c r="AA21" s="7">
        <v>2</v>
      </c>
      <c r="AB21" s="7">
        <v>0</v>
      </c>
      <c r="AC21" s="7">
        <v>0</v>
      </c>
      <c r="AD21" s="7">
        <v>0</v>
      </c>
      <c r="AE21" s="26">
        <v>2</v>
      </c>
      <c r="AF21" s="24">
        <v>1.3</v>
      </c>
      <c r="AG21" s="14">
        <v>2.6</v>
      </c>
      <c r="AH21" s="12">
        <v>66.899999999999991</v>
      </c>
    </row>
    <row r="22" spans="1:34" s="6" customFormat="1" x14ac:dyDescent="0.25">
      <c r="A22" s="4">
        <f t="shared" si="0"/>
        <v>18</v>
      </c>
      <c r="B22" s="4" t="s">
        <v>174</v>
      </c>
      <c r="C22" s="5" t="s">
        <v>175</v>
      </c>
      <c r="D22" s="5" t="s">
        <v>176</v>
      </c>
      <c r="E22" s="5" t="s">
        <v>142</v>
      </c>
      <c r="F22" s="5" t="s">
        <v>177</v>
      </c>
      <c r="G22" s="5" t="s">
        <v>115</v>
      </c>
      <c r="H22" s="5"/>
      <c r="I22" s="5"/>
      <c r="J22" s="5" t="s">
        <v>178</v>
      </c>
      <c r="K22" s="4">
        <v>6</v>
      </c>
      <c r="L22" s="4">
        <v>5</v>
      </c>
      <c r="M22" s="4">
        <v>8</v>
      </c>
      <c r="N22" s="4">
        <v>3</v>
      </c>
      <c r="O22" s="25">
        <v>22</v>
      </c>
      <c r="P22" s="27">
        <v>1.4</v>
      </c>
      <c r="Q22" s="13">
        <v>30.799999999999997</v>
      </c>
      <c r="R22" s="4">
        <v>5</v>
      </c>
      <c r="S22" s="4">
        <v>4</v>
      </c>
      <c r="T22" s="4">
        <v>5</v>
      </c>
      <c r="U22" s="4">
        <v>0</v>
      </c>
      <c r="V22" s="4">
        <v>0</v>
      </c>
      <c r="W22" s="4">
        <v>0</v>
      </c>
      <c r="X22" s="25">
        <v>14</v>
      </c>
      <c r="Y22" s="27">
        <v>1.6</v>
      </c>
      <c r="Z22" s="13">
        <v>22.400000000000002</v>
      </c>
      <c r="AA22" s="4">
        <v>1</v>
      </c>
      <c r="AB22" s="4">
        <v>0</v>
      </c>
      <c r="AC22" s="4">
        <v>0</v>
      </c>
      <c r="AD22" s="4">
        <v>0</v>
      </c>
      <c r="AE22" s="26">
        <v>1</v>
      </c>
      <c r="AF22" s="27">
        <v>1.2</v>
      </c>
      <c r="AG22" s="13">
        <v>1.2</v>
      </c>
      <c r="AH22" s="12">
        <v>54.400000000000006</v>
      </c>
    </row>
    <row r="23" spans="1:34" s="9" customFormat="1" x14ac:dyDescent="0.25">
      <c r="A23" s="4">
        <f t="shared" si="0"/>
        <v>19</v>
      </c>
      <c r="B23" s="4" t="s">
        <v>179</v>
      </c>
      <c r="C23" s="5" t="s">
        <v>180</v>
      </c>
      <c r="D23" s="5" t="s">
        <v>181</v>
      </c>
      <c r="E23" s="5" t="s">
        <v>109</v>
      </c>
      <c r="F23" s="5" t="s">
        <v>182</v>
      </c>
      <c r="G23" s="5" t="s">
        <v>109</v>
      </c>
      <c r="H23" s="5"/>
      <c r="I23" s="5"/>
      <c r="J23" s="5" t="s">
        <v>183</v>
      </c>
      <c r="K23" s="4">
        <v>6</v>
      </c>
      <c r="L23" s="4">
        <v>5</v>
      </c>
      <c r="M23" s="4">
        <v>9</v>
      </c>
      <c r="N23" s="4">
        <v>8</v>
      </c>
      <c r="O23" s="25">
        <v>28</v>
      </c>
      <c r="P23" s="27">
        <v>1.6</v>
      </c>
      <c r="Q23" s="13">
        <v>44.800000000000004</v>
      </c>
      <c r="R23" s="4">
        <v>3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25">
        <v>4</v>
      </c>
      <c r="Y23" s="27">
        <v>1.6</v>
      </c>
      <c r="Z23" s="13">
        <v>6.4</v>
      </c>
      <c r="AA23" s="4">
        <v>2</v>
      </c>
      <c r="AB23" s="4">
        <v>0</v>
      </c>
      <c r="AC23" s="4">
        <v>0</v>
      </c>
      <c r="AD23" s="4">
        <v>0</v>
      </c>
      <c r="AE23" s="26">
        <v>2</v>
      </c>
      <c r="AF23" s="27">
        <v>1.3</v>
      </c>
      <c r="AG23" s="13">
        <v>2.6</v>
      </c>
      <c r="AH23" s="12">
        <v>53.800000000000004</v>
      </c>
    </row>
    <row r="24" spans="1:34" s="6" customFormat="1" x14ac:dyDescent="0.25">
      <c r="A24" s="4">
        <f t="shared" si="0"/>
        <v>20</v>
      </c>
      <c r="B24" s="4" t="s">
        <v>184</v>
      </c>
      <c r="C24" s="5" t="s">
        <v>185</v>
      </c>
      <c r="D24" s="5" t="s">
        <v>186</v>
      </c>
      <c r="E24" s="5" t="s">
        <v>42</v>
      </c>
      <c r="F24" s="5" t="s">
        <v>187</v>
      </c>
      <c r="G24" s="5" t="s">
        <v>109</v>
      </c>
      <c r="H24" s="5"/>
      <c r="I24" s="5"/>
      <c r="J24" s="5" t="s">
        <v>88</v>
      </c>
      <c r="K24" s="4">
        <v>5</v>
      </c>
      <c r="L24" s="4">
        <v>4</v>
      </c>
      <c r="M24" s="4">
        <v>3</v>
      </c>
      <c r="N24" s="4">
        <v>0</v>
      </c>
      <c r="O24" s="25">
        <v>12</v>
      </c>
      <c r="P24" s="27">
        <v>1.4</v>
      </c>
      <c r="Q24" s="13">
        <v>16.799999999999997</v>
      </c>
      <c r="R24" s="4">
        <v>1</v>
      </c>
      <c r="S24" s="4">
        <v>2</v>
      </c>
      <c r="T24" s="4">
        <v>4</v>
      </c>
      <c r="U24" s="4">
        <v>0</v>
      </c>
      <c r="V24" s="4">
        <v>0</v>
      </c>
      <c r="W24" s="4">
        <v>0</v>
      </c>
      <c r="X24" s="25">
        <v>7</v>
      </c>
      <c r="Y24" s="27">
        <v>1.2</v>
      </c>
      <c r="Z24" s="13">
        <v>8.4</v>
      </c>
      <c r="AA24" s="4">
        <v>1</v>
      </c>
      <c r="AB24" s="4">
        <v>0</v>
      </c>
      <c r="AC24" s="4">
        <v>0</v>
      </c>
      <c r="AD24" s="4">
        <v>0</v>
      </c>
      <c r="AE24" s="26">
        <v>1</v>
      </c>
      <c r="AF24" s="27">
        <v>1.3</v>
      </c>
      <c r="AG24" s="13">
        <v>1.3</v>
      </c>
      <c r="AH24" s="12">
        <v>26.499999999999996</v>
      </c>
    </row>
  </sheetData>
  <mergeCells count="14">
    <mergeCell ref="Z3:Z4"/>
    <mergeCell ref="AG3:AG4"/>
    <mergeCell ref="AH3:AH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workbookViewId="0"/>
  </sheetViews>
  <sheetFormatPr defaultRowHeight="15" x14ac:dyDescent="0.25"/>
  <cols>
    <col min="1" max="1" width="7.42578125" style="10" customWidth="1"/>
    <col min="2" max="2" width="5.140625" customWidth="1"/>
    <col min="3" max="4" width="15.42578125" customWidth="1"/>
    <col min="5" max="5" width="2.5703125" customWidth="1"/>
    <col min="6" max="6" width="14.7109375" customWidth="1"/>
    <col min="7" max="7" width="2.5703125" customWidth="1"/>
    <col min="8" max="8" width="31" customWidth="1"/>
    <col min="9" max="13" width="3.7109375" style="10" customWidth="1"/>
    <col min="14" max="14" width="3.7109375" style="11" customWidth="1"/>
    <col min="15" max="15" width="8.140625" style="11" customWidth="1"/>
    <col min="16" max="22" width="3.7109375" style="10" customWidth="1"/>
    <col min="23" max="23" width="3.7109375" style="11" customWidth="1"/>
    <col min="24" max="24" width="8.140625" style="10" customWidth="1"/>
    <col min="25" max="29" width="3.7109375" style="10" customWidth="1"/>
    <col min="30" max="30" width="3.7109375" style="11" customWidth="1"/>
    <col min="31" max="32" width="8.140625" style="10" customWidth="1"/>
  </cols>
  <sheetData>
    <row r="1" spans="1:32" ht="18.75" x14ac:dyDescent="0.3">
      <c r="A1" s="1" t="s">
        <v>188</v>
      </c>
    </row>
    <row r="3" spans="1:32" s="3" customFormat="1" x14ac:dyDescent="0.25">
      <c r="A3" s="31" t="s">
        <v>212</v>
      </c>
      <c r="B3" s="31" t="s">
        <v>1</v>
      </c>
      <c r="C3" s="31" t="s">
        <v>2</v>
      </c>
      <c r="D3" s="31" t="s">
        <v>3</v>
      </c>
      <c r="E3" s="31" t="s">
        <v>7</v>
      </c>
      <c r="F3" s="31" t="s">
        <v>5</v>
      </c>
      <c r="G3" s="31" t="s">
        <v>7</v>
      </c>
      <c r="H3" s="31" t="s">
        <v>8</v>
      </c>
      <c r="I3" s="18" t="s">
        <v>206</v>
      </c>
      <c r="J3" s="19" t="s">
        <v>207</v>
      </c>
      <c r="K3" s="17" t="s">
        <v>208</v>
      </c>
      <c r="L3" s="20" t="s">
        <v>209</v>
      </c>
      <c r="M3" s="15"/>
      <c r="N3" s="23" t="s">
        <v>9</v>
      </c>
      <c r="O3" s="37" t="s">
        <v>11</v>
      </c>
      <c r="P3" s="18" t="s">
        <v>206</v>
      </c>
      <c r="Q3" s="19" t="s">
        <v>207</v>
      </c>
      <c r="R3" s="17" t="s">
        <v>208</v>
      </c>
      <c r="S3" s="20" t="s">
        <v>209</v>
      </c>
      <c r="T3" s="21" t="s">
        <v>210</v>
      </c>
      <c r="U3" s="22" t="s">
        <v>211</v>
      </c>
      <c r="V3" s="15"/>
      <c r="W3" s="23" t="s">
        <v>9</v>
      </c>
      <c r="X3" s="33" t="s">
        <v>12</v>
      </c>
      <c r="Y3" s="18" t="s">
        <v>206</v>
      </c>
      <c r="Z3" s="19" t="s">
        <v>207</v>
      </c>
      <c r="AA3" s="17" t="s">
        <v>208</v>
      </c>
      <c r="AB3" s="20" t="s">
        <v>209</v>
      </c>
      <c r="AC3" s="15"/>
      <c r="AD3" s="23" t="s">
        <v>9</v>
      </c>
      <c r="AE3" s="33" t="s">
        <v>104</v>
      </c>
      <c r="AF3" s="35" t="s">
        <v>105</v>
      </c>
    </row>
    <row r="4" spans="1:32" s="3" customFormat="1" x14ac:dyDescent="0.25">
      <c r="A4" s="32"/>
      <c r="B4" s="32"/>
      <c r="C4" s="32"/>
      <c r="D4" s="32"/>
      <c r="E4" s="32"/>
      <c r="F4" s="32"/>
      <c r="G4" s="32"/>
      <c r="H4" s="32"/>
      <c r="I4" s="18">
        <v>6</v>
      </c>
      <c r="J4" s="19">
        <v>7</v>
      </c>
      <c r="K4" s="17">
        <v>11</v>
      </c>
      <c r="L4" s="20">
        <v>11</v>
      </c>
      <c r="M4" s="15">
        <f>SUM(I4:L4)</f>
        <v>35</v>
      </c>
      <c r="N4" s="29">
        <v>1</v>
      </c>
      <c r="O4" s="38"/>
      <c r="P4" s="18">
        <v>5</v>
      </c>
      <c r="Q4" s="19">
        <v>5</v>
      </c>
      <c r="R4" s="17">
        <v>10</v>
      </c>
      <c r="S4" s="20">
        <v>5</v>
      </c>
      <c r="T4" s="21">
        <v>10</v>
      </c>
      <c r="U4" s="22">
        <v>5</v>
      </c>
      <c r="V4" s="15">
        <f>SUM(P4:U4)</f>
        <v>40</v>
      </c>
      <c r="W4" s="29">
        <v>1</v>
      </c>
      <c r="X4" s="34"/>
      <c r="Y4" s="18">
        <v>15</v>
      </c>
      <c r="Z4" s="19">
        <v>15</v>
      </c>
      <c r="AA4" s="17">
        <v>12</v>
      </c>
      <c r="AB4" s="20">
        <v>10</v>
      </c>
      <c r="AC4" s="15">
        <f>SUM(Y4:AB4)</f>
        <v>52</v>
      </c>
      <c r="AD4" s="29">
        <v>1</v>
      </c>
      <c r="AE4" s="34"/>
      <c r="AF4" s="36"/>
    </row>
    <row r="5" spans="1:32" s="9" customFormat="1" x14ac:dyDescent="0.25">
      <c r="A5" s="7">
        <f>_xlfn.RANK.EQ(AF5,$AF$5:$AF$9)</f>
        <v>1</v>
      </c>
      <c r="B5" s="4" t="s">
        <v>189</v>
      </c>
      <c r="C5" s="5" t="s">
        <v>190</v>
      </c>
      <c r="D5" s="5" t="s">
        <v>191</v>
      </c>
      <c r="E5" s="5" t="s">
        <v>121</v>
      </c>
      <c r="F5" s="5"/>
      <c r="G5" s="5"/>
      <c r="H5" s="5" t="s">
        <v>18</v>
      </c>
      <c r="I5" s="4">
        <v>6</v>
      </c>
      <c r="J5" s="4">
        <v>7</v>
      </c>
      <c r="K5" s="4">
        <v>11</v>
      </c>
      <c r="L5" s="4">
        <v>10</v>
      </c>
      <c r="M5" s="16">
        <v>34</v>
      </c>
      <c r="N5" s="27">
        <v>1.8</v>
      </c>
      <c r="O5" s="13">
        <v>61.2</v>
      </c>
      <c r="P5" s="4">
        <v>5</v>
      </c>
      <c r="Q5" s="4">
        <v>5</v>
      </c>
      <c r="R5" s="4">
        <v>10</v>
      </c>
      <c r="S5" s="4">
        <v>5</v>
      </c>
      <c r="T5" s="4">
        <v>8</v>
      </c>
      <c r="U5" s="4">
        <v>5</v>
      </c>
      <c r="V5" s="28">
        <v>38</v>
      </c>
      <c r="W5" s="27">
        <v>1.9</v>
      </c>
      <c r="X5" s="13">
        <v>72.2</v>
      </c>
      <c r="Y5" s="4">
        <v>15</v>
      </c>
      <c r="Z5" s="4">
        <v>15</v>
      </c>
      <c r="AA5" s="4">
        <v>7</v>
      </c>
      <c r="AB5" s="4">
        <v>0</v>
      </c>
      <c r="AC5" s="16">
        <v>37</v>
      </c>
      <c r="AD5" s="27">
        <v>2</v>
      </c>
      <c r="AE5" s="13">
        <v>74</v>
      </c>
      <c r="AF5" s="30">
        <v>207.4</v>
      </c>
    </row>
    <row r="6" spans="1:32" s="6" customFormat="1" x14ac:dyDescent="0.25">
      <c r="A6" s="7">
        <f>_xlfn.RANK.EQ(AF6,$AF$5:$AF$9)</f>
        <v>2</v>
      </c>
      <c r="B6" s="4" t="s">
        <v>192</v>
      </c>
      <c r="C6" s="5" t="s">
        <v>193</v>
      </c>
      <c r="D6" s="5" t="s">
        <v>193</v>
      </c>
      <c r="E6" s="5" t="s">
        <v>194</v>
      </c>
      <c r="F6" s="5"/>
      <c r="G6" s="5"/>
      <c r="H6" s="5" t="s">
        <v>195</v>
      </c>
      <c r="I6" s="4">
        <v>6</v>
      </c>
      <c r="J6" s="4">
        <v>7</v>
      </c>
      <c r="K6" s="4">
        <v>11</v>
      </c>
      <c r="L6" s="4">
        <v>10</v>
      </c>
      <c r="M6" s="16">
        <v>34</v>
      </c>
      <c r="N6" s="27">
        <v>1.8</v>
      </c>
      <c r="O6" s="13">
        <v>61.2</v>
      </c>
      <c r="P6" s="4">
        <v>5</v>
      </c>
      <c r="Q6" s="4">
        <v>5</v>
      </c>
      <c r="R6" s="4">
        <v>10</v>
      </c>
      <c r="S6" s="4">
        <v>5</v>
      </c>
      <c r="T6" s="4">
        <v>10</v>
      </c>
      <c r="U6" s="4">
        <v>5</v>
      </c>
      <c r="V6" s="28">
        <v>40</v>
      </c>
      <c r="W6" s="27">
        <v>1.8</v>
      </c>
      <c r="X6" s="13">
        <v>72</v>
      </c>
      <c r="Y6" s="4">
        <v>15</v>
      </c>
      <c r="Z6" s="4">
        <v>0</v>
      </c>
      <c r="AA6" s="4">
        <v>0</v>
      </c>
      <c r="AB6" s="4">
        <v>2</v>
      </c>
      <c r="AC6" s="16">
        <v>17</v>
      </c>
      <c r="AD6" s="27">
        <v>2</v>
      </c>
      <c r="AE6" s="13">
        <v>34</v>
      </c>
      <c r="AF6" s="30">
        <v>167.2</v>
      </c>
    </row>
    <row r="7" spans="1:32" s="6" customFormat="1" x14ac:dyDescent="0.25">
      <c r="A7" s="7">
        <f>_xlfn.RANK.EQ(AF7,$AF$5:$AF$9)</f>
        <v>3</v>
      </c>
      <c r="B7" s="7" t="s">
        <v>196</v>
      </c>
      <c r="C7" s="8" t="s">
        <v>197</v>
      </c>
      <c r="D7" s="8" t="s">
        <v>198</v>
      </c>
      <c r="E7" s="8" t="s">
        <v>194</v>
      </c>
      <c r="F7" s="8"/>
      <c r="G7" s="8"/>
      <c r="H7" s="8" t="s">
        <v>151</v>
      </c>
      <c r="I7" s="7">
        <v>6</v>
      </c>
      <c r="J7" s="7">
        <v>7</v>
      </c>
      <c r="K7" s="7">
        <v>11</v>
      </c>
      <c r="L7" s="7">
        <v>10</v>
      </c>
      <c r="M7" s="16">
        <v>34</v>
      </c>
      <c r="N7" s="24">
        <v>1.9</v>
      </c>
      <c r="O7" s="14">
        <v>64.599999999999994</v>
      </c>
      <c r="P7" s="7">
        <v>5</v>
      </c>
      <c r="Q7" s="7">
        <v>4</v>
      </c>
      <c r="R7" s="7">
        <v>10</v>
      </c>
      <c r="S7" s="7">
        <v>5</v>
      </c>
      <c r="T7" s="7">
        <v>10</v>
      </c>
      <c r="U7" s="7">
        <v>5</v>
      </c>
      <c r="V7" s="28">
        <v>39</v>
      </c>
      <c r="W7" s="24">
        <v>1.9</v>
      </c>
      <c r="X7" s="14">
        <v>74.099999999999994</v>
      </c>
      <c r="Y7" s="7">
        <v>7</v>
      </c>
      <c r="Z7" s="7">
        <v>0</v>
      </c>
      <c r="AA7" s="7">
        <v>0</v>
      </c>
      <c r="AB7" s="7">
        <v>0</v>
      </c>
      <c r="AC7" s="16">
        <v>7</v>
      </c>
      <c r="AD7" s="24">
        <v>1.7999999999999998</v>
      </c>
      <c r="AE7" s="14">
        <v>12.599999999999998</v>
      </c>
      <c r="AF7" s="30">
        <v>151.29999999999998</v>
      </c>
    </row>
    <row r="8" spans="1:32" s="6" customFormat="1" x14ac:dyDescent="0.25">
      <c r="A8" s="7">
        <f>_xlfn.RANK.EQ(AF8,$AF$5:$AF$9)</f>
        <v>4</v>
      </c>
      <c r="B8" s="4" t="s">
        <v>199</v>
      </c>
      <c r="C8" s="5" t="s">
        <v>200</v>
      </c>
      <c r="D8" s="5" t="s">
        <v>200</v>
      </c>
      <c r="E8" s="5" t="s">
        <v>194</v>
      </c>
      <c r="F8" s="5"/>
      <c r="G8" s="5"/>
      <c r="H8" s="5" t="s">
        <v>195</v>
      </c>
      <c r="I8" s="4">
        <v>5</v>
      </c>
      <c r="J8" s="4">
        <v>6</v>
      </c>
      <c r="K8" s="4">
        <v>10</v>
      </c>
      <c r="L8" s="4">
        <v>8</v>
      </c>
      <c r="M8" s="16">
        <v>29</v>
      </c>
      <c r="N8" s="27">
        <v>1.7</v>
      </c>
      <c r="O8" s="13">
        <v>49.3</v>
      </c>
      <c r="P8" s="4">
        <v>3</v>
      </c>
      <c r="Q8" s="4">
        <v>4</v>
      </c>
      <c r="R8" s="4">
        <v>10</v>
      </c>
      <c r="S8" s="4">
        <v>5</v>
      </c>
      <c r="T8" s="4">
        <v>10</v>
      </c>
      <c r="U8" s="4">
        <v>5</v>
      </c>
      <c r="V8" s="28">
        <v>37</v>
      </c>
      <c r="W8" s="27">
        <v>1.9</v>
      </c>
      <c r="X8" s="13">
        <v>70.3</v>
      </c>
      <c r="Y8" s="4">
        <v>15</v>
      </c>
      <c r="Z8" s="4">
        <v>0</v>
      </c>
      <c r="AA8" s="4">
        <v>0</v>
      </c>
      <c r="AB8" s="4">
        <v>0</v>
      </c>
      <c r="AC8" s="16">
        <v>15</v>
      </c>
      <c r="AD8" s="27">
        <v>1.8</v>
      </c>
      <c r="AE8" s="13">
        <v>27</v>
      </c>
      <c r="AF8" s="30">
        <v>146.6</v>
      </c>
    </row>
    <row r="9" spans="1:32" s="6" customFormat="1" x14ac:dyDescent="0.25">
      <c r="A9" s="7">
        <f>_xlfn.RANK.EQ(AF9,$AF$5:$AF$9)</f>
        <v>5</v>
      </c>
      <c r="B9" s="4" t="s">
        <v>201</v>
      </c>
      <c r="C9" s="5" t="s">
        <v>202</v>
      </c>
      <c r="D9" s="5" t="s">
        <v>203</v>
      </c>
      <c r="E9" s="5" t="s">
        <v>204</v>
      </c>
      <c r="F9" s="5" t="s">
        <v>205</v>
      </c>
      <c r="G9" s="5" t="s">
        <v>194</v>
      </c>
      <c r="H9" s="5" t="s">
        <v>178</v>
      </c>
      <c r="I9" s="4">
        <v>6</v>
      </c>
      <c r="J9" s="4">
        <v>7</v>
      </c>
      <c r="K9" s="4">
        <v>11</v>
      </c>
      <c r="L9" s="4">
        <v>10</v>
      </c>
      <c r="M9" s="16">
        <v>34</v>
      </c>
      <c r="N9" s="27">
        <v>1.6</v>
      </c>
      <c r="O9" s="13">
        <v>54.400000000000006</v>
      </c>
      <c r="P9" s="4">
        <v>5</v>
      </c>
      <c r="Q9" s="4">
        <v>5</v>
      </c>
      <c r="R9" s="4">
        <v>10</v>
      </c>
      <c r="S9" s="4">
        <v>4</v>
      </c>
      <c r="T9" s="4">
        <v>8</v>
      </c>
      <c r="U9" s="4">
        <v>5</v>
      </c>
      <c r="V9" s="28">
        <v>37</v>
      </c>
      <c r="W9" s="27">
        <v>1.7</v>
      </c>
      <c r="X9" s="13">
        <v>62.9</v>
      </c>
      <c r="Y9" s="4">
        <v>4</v>
      </c>
      <c r="Z9" s="4">
        <v>0</v>
      </c>
      <c r="AA9" s="4">
        <v>0</v>
      </c>
      <c r="AB9" s="4">
        <v>0</v>
      </c>
      <c r="AC9" s="16">
        <v>4</v>
      </c>
      <c r="AD9" s="27">
        <v>1.3</v>
      </c>
      <c r="AE9" s="13">
        <v>5.2</v>
      </c>
      <c r="AF9" s="30">
        <v>122.50000000000001</v>
      </c>
    </row>
  </sheetData>
  <mergeCells count="12">
    <mergeCell ref="AF3:AF4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X3:X4"/>
    <mergeCell ref="AE3:AE4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26BA3EBEF7884E86AD700B91456BC5" ma:contentTypeVersion="0" ma:contentTypeDescription="Vytvoří nový dokument" ma:contentTypeScope="" ma:versionID="4245d55e4294f76c187307baf331dd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590993bee96ec6859f1baf703d6dc0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EAF7BA-0C16-401E-9BFB-4C1C1B21F5B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ABE050-8C33-49D1-90FC-0BB6E42E65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0919B8-6B95-40C9-807F-F34A78DE5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Kategorie_A</vt:lpstr>
      <vt:lpstr>Kategorie_B</vt:lpstr>
      <vt:lpstr>Kategorie_C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Moravcová</dc:creator>
  <cp:lastModifiedBy>Martina Moravcová</cp:lastModifiedBy>
  <dcterms:created xsi:type="dcterms:W3CDTF">2017-05-16T06:15:47Z</dcterms:created>
  <dcterms:modified xsi:type="dcterms:W3CDTF">2017-05-16T11:33:53Z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0x0101004026BA3EBEF7884E86AD700B91456BC5</vt:lpwstr>
  </property>
</Properties>
</file>